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0"/>
  </bookViews>
  <sheets>
    <sheet name="September 2014" sheetId="1" r:id="rId1"/>
  </sheets>
  <definedNames>
    <definedName name="_xlnm.Print_Titles" localSheetId="0">'September 2014'!$1:$4</definedName>
  </definedNames>
  <calcPr fullCalcOnLoad="1"/>
</workbook>
</file>

<file path=xl/comments1.xml><?xml version="1.0" encoding="utf-8"?>
<comments xmlns="http://schemas.openxmlformats.org/spreadsheetml/2006/main">
  <authors>
    <author>Sone</author>
    <author>LAGA</author>
    <author>EKANE</author>
    <author>Media</author>
    <author>Eric</author>
    <author>Anna</author>
    <author>LAGA LEGAL</author>
    <author>NANCY</author>
    <author>AIME</author>
    <author>HP</author>
  </authors>
  <commentList>
    <comment ref="C43" authorId="0">
      <text>
        <r>
          <rPr>
            <b/>
            <sz val="9"/>
            <rFont val="Tahoma"/>
            <family val="2"/>
          </rPr>
          <t>i33: by clando</t>
        </r>
        <r>
          <rPr>
            <sz val="9"/>
            <rFont val="Tahoma"/>
            <family val="2"/>
          </rPr>
          <t xml:space="preserve">
</t>
        </r>
      </text>
    </comment>
    <comment ref="C44" authorId="0">
      <text>
        <r>
          <rPr>
            <b/>
            <sz val="9"/>
            <rFont val="Tahoma"/>
            <family val="2"/>
          </rPr>
          <t>i33: by bike</t>
        </r>
        <r>
          <rPr>
            <sz val="9"/>
            <rFont val="Tahoma"/>
            <family val="2"/>
          </rPr>
          <t xml:space="preserve">
</t>
        </r>
      </text>
    </comment>
    <comment ref="C45" authorId="0">
      <text>
        <r>
          <rPr>
            <b/>
            <sz val="9"/>
            <rFont val="Tahoma"/>
            <family val="2"/>
          </rPr>
          <t>i33: by bike</t>
        </r>
        <r>
          <rPr>
            <sz val="9"/>
            <rFont val="Tahoma"/>
            <family val="2"/>
          </rPr>
          <t xml:space="preserve">
</t>
        </r>
      </text>
    </comment>
    <comment ref="C46" authorId="0">
      <text>
        <r>
          <rPr>
            <b/>
            <sz val="9"/>
            <rFont val="Tahoma"/>
            <family val="2"/>
          </rPr>
          <t>i33: by bike</t>
        </r>
        <r>
          <rPr>
            <sz val="9"/>
            <rFont val="Tahoma"/>
            <family val="2"/>
          </rPr>
          <t xml:space="preserve">
</t>
        </r>
      </text>
    </comment>
    <comment ref="C47" authorId="0">
      <text>
        <r>
          <rPr>
            <b/>
            <sz val="9"/>
            <rFont val="Tahoma"/>
            <family val="2"/>
          </rPr>
          <t>i33: by bike</t>
        </r>
        <r>
          <rPr>
            <sz val="9"/>
            <rFont val="Tahoma"/>
            <family val="2"/>
          </rPr>
          <t xml:space="preserve">
</t>
        </r>
      </text>
    </comment>
    <comment ref="C48" authorId="0">
      <text>
        <r>
          <rPr>
            <b/>
            <sz val="9"/>
            <rFont val="Tahoma"/>
            <family val="2"/>
          </rPr>
          <t>i33: by bike</t>
        </r>
        <r>
          <rPr>
            <sz val="9"/>
            <rFont val="Tahoma"/>
            <family val="2"/>
          </rPr>
          <t xml:space="preserve">
</t>
        </r>
      </text>
    </comment>
    <comment ref="C49" authorId="0">
      <text>
        <r>
          <rPr>
            <b/>
            <sz val="9"/>
            <rFont val="Tahoma"/>
            <family val="2"/>
          </rPr>
          <t>i33: by bike</t>
        </r>
        <r>
          <rPr>
            <sz val="9"/>
            <rFont val="Tahoma"/>
            <family val="2"/>
          </rPr>
          <t xml:space="preserve">
</t>
        </r>
      </text>
    </comment>
    <comment ref="C50" authorId="0">
      <text>
        <r>
          <rPr>
            <b/>
            <sz val="9"/>
            <rFont val="Tahoma"/>
            <family val="2"/>
          </rPr>
          <t>i33: by bike</t>
        </r>
        <r>
          <rPr>
            <sz val="9"/>
            <rFont val="Tahoma"/>
            <family val="2"/>
          </rPr>
          <t xml:space="preserve">
</t>
        </r>
      </text>
    </comment>
    <comment ref="C51" authorId="0">
      <text>
        <r>
          <rPr>
            <b/>
            <sz val="9"/>
            <rFont val="Tahoma"/>
            <family val="2"/>
          </rPr>
          <t>i33: by bike</t>
        </r>
        <r>
          <rPr>
            <sz val="9"/>
            <rFont val="Tahoma"/>
            <family val="2"/>
          </rPr>
          <t xml:space="preserve">
</t>
        </r>
      </text>
    </comment>
    <comment ref="C52" authorId="0">
      <text>
        <r>
          <rPr>
            <b/>
            <sz val="9"/>
            <rFont val="Tahoma"/>
            <family val="2"/>
          </rPr>
          <t>i33: by bike</t>
        </r>
        <r>
          <rPr>
            <sz val="9"/>
            <rFont val="Tahoma"/>
            <family val="2"/>
          </rPr>
          <t xml:space="preserve">
</t>
        </r>
      </text>
    </comment>
    <comment ref="C53" authorId="0">
      <text>
        <r>
          <rPr>
            <b/>
            <sz val="9"/>
            <rFont val="Tahoma"/>
            <family val="2"/>
          </rPr>
          <t>i33: by bike</t>
        </r>
        <r>
          <rPr>
            <sz val="9"/>
            <rFont val="Tahoma"/>
            <family val="2"/>
          </rPr>
          <t xml:space="preserve">
</t>
        </r>
      </text>
    </comment>
    <comment ref="C88" authorId="0">
      <text>
        <r>
          <rPr>
            <b/>
            <sz val="9"/>
            <rFont val="Tahoma"/>
            <family val="2"/>
          </rPr>
          <t>i33:drinks to Djmini and Gabby.</t>
        </r>
        <r>
          <rPr>
            <sz val="9"/>
            <rFont val="Tahoma"/>
            <family val="2"/>
          </rPr>
          <t xml:space="preserve">
</t>
        </r>
      </text>
    </comment>
    <comment ref="C89" authorId="0">
      <text>
        <r>
          <rPr>
            <b/>
            <sz val="9"/>
            <rFont val="Tahoma"/>
            <family val="2"/>
          </rPr>
          <t>i33:drinks to Martin and i33.</t>
        </r>
        <r>
          <rPr>
            <sz val="9"/>
            <rFont val="Tahoma"/>
            <family val="2"/>
          </rPr>
          <t xml:space="preserve">
</t>
        </r>
      </text>
    </comment>
    <comment ref="C90" authorId="0">
      <text>
        <r>
          <rPr>
            <b/>
            <sz val="9"/>
            <rFont val="Tahoma"/>
            <family val="2"/>
          </rPr>
          <t>i33:drinks to Nseke and Mudiki</t>
        </r>
        <r>
          <rPr>
            <sz val="9"/>
            <rFont val="Tahoma"/>
            <family val="2"/>
          </rPr>
          <t xml:space="preserve">
</t>
        </r>
      </text>
    </comment>
    <comment ref="C91" authorId="0">
      <text>
        <r>
          <rPr>
            <b/>
            <sz val="9"/>
            <rFont val="Tahoma"/>
            <family val="2"/>
          </rPr>
          <t>i33:drinks to Joshua and i33.</t>
        </r>
        <r>
          <rPr>
            <sz val="9"/>
            <rFont val="Tahoma"/>
            <family val="2"/>
          </rPr>
          <t xml:space="preserve">
</t>
        </r>
      </text>
    </comment>
    <comment ref="C92" authorId="0">
      <text>
        <r>
          <rPr>
            <b/>
            <sz val="9"/>
            <rFont val="Tahoma"/>
            <family val="2"/>
          </rPr>
          <t>i33:drinks to Djmini and Gabby.</t>
        </r>
        <r>
          <rPr>
            <sz val="9"/>
            <rFont val="Tahoma"/>
            <family val="2"/>
          </rPr>
          <t xml:space="preserve">
</t>
        </r>
      </text>
    </comment>
    <comment ref="C93" authorId="0">
      <text>
        <r>
          <rPr>
            <b/>
            <sz val="9"/>
            <rFont val="Tahoma"/>
            <family val="2"/>
          </rPr>
          <t>i33:drinks to Martin and i33.</t>
        </r>
        <r>
          <rPr>
            <sz val="9"/>
            <rFont val="Tahoma"/>
            <family val="2"/>
          </rPr>
          <t xml:space="preserve">
</t>
        </r>
      </text>
    </comment>
    <comment ref="C107" authorId="1">
      <text>
        <r>
          <rPr>
            <b/>
            <sz val="8"/>
            <rFont val="Tahoma"/>
            <family val="2"/>
          </rPr>
          <t xml:space="preserve">i25: Trust building </t>
        </r>
        <r>
          <rPr>
            <sz val="8"/>
            <rFont val="Tahoma"/>
            <family val="2"/>
          </rPr>
          <t xml:space="preserve">
</t>
        </r>
      </text>
    </comment>
    <comment ref="C113" authorId="0">
      <text>
        <r>
          <rPr>
            <b/>
            <sz val="9"/>
            <rFont val="Tahoma"/>
            <family val="2"/>
          </rPr>
          <t>i25:by clando</t>
        </r>
        <r>
          <rPr>
            <sz val="9"/>
            <rFont val="Tahoma"/>
            <family val="2"/>
          </rPr>
          <t xml:space="preserve">
</t>
        </r>
      </text>
    </comment>
    <comment ref="C114" authorId="0">
      <text>
        <r>
          <rPr>
            <b/>
            <sz val="9"/>
            <rFont val="Tahoma"/>
            <family val="2"/>
          </rPr>
          <t>i25:by clando</t>
        </r>
        <r>
          <rPr>
            <sz val="9"/>
            <rFont val="Tahoma"/>
            <family val="2"/>
          </rPr>
          <t xml:space="preserve">
</t>
        </r>
      </text>
    </comment>
    <comment ref="C117" authorId="0">
      <text>
        <r>
          <rPr>
            <b/>
            <sz val="9"/>
            <rFont val="Tahoma"/>
            <family val="2"/>
          </rPr>
          <t>i25:hired taxi due to operation in Nanga Eboko that same night.</t>
        </r>
        <r>
          <rPr>
            <sz val="9"/>
            <rFont val="Tahoma"/>
            <family val="2"/>
          </rPr>
          <t xml:space="preserve">
</t>
        </r>
      </text>
    </comment>
    <comment ref="C118" authorId="0">
      <text>
        <r>
          <rPr>
            <b/>
            <sz val="9"/>
            <rFont val="Tahoma"/>
            <family val="2"/>
          </rPr>
          <t>i25:by clando</t>
        </r>
        <r>
          <rPr>
            <sz val="9"/>
            <rFont val="Tahoma"/>
            <family val="2"/>
          </rPr>
          <t xml:space="preserve">
</t>
        </r>
      </text>
    </comment>
    <comment ref="C147" authorId="0">
      <text>
        <r>
          <rPr>
            <b/>
            <sz val="9"/>
            <rFont val="Tahoma"/>
            <family val="2"/>
          </rPr>
          <t>i25:drinks to Abanda and Mama.</t>
        </r>
        <r>
          <rPr>
            <sz val="9"/>
            <rFont val="Tahoma"/>
            <family val="2"/>
          </rPr>
          <t xml:space="preserve">
</t>
        </r>
      </text>
    </comment>
    <comment ref="C148" authorId="0">
      <text>
        <r>
          <rPr>
            <b/>
            <sz val="9"/>
            <rFont val="Tahoma"/>
            <family val="2"/>
          </rPr>
          <t>i25:drinks to Dieudonne, Sally and i25</t>
        </r>
        <r>
          <rPr>
            <sz val="9"/>
            <rFont val="Tahoma"/>
            <family val="2"/>
          </rPr>
          <t xml:space="preserve">
</t>
        </r>
      </text>
    </comment>
    <comment ref="C149" authorId="0">
      <text>
        <r>
          <rPr>
            <b/>
            <sz val="9"/>
            <rFont val="Tahoma"/>
            <family val="2"/>
          </rPr>
          <t>i25: drinks to Brice and Jean</t>
        </r>
        <r>
          <rPr>
            <sz val="9"/>
            <rFont val="Tahoma"/>
            <family val="2"/>
          </rPr>
          <t xml:space="preserve">
</t>
        </r>
      </text>
    </comment>
    <comment ref="C168" authorId="0">
      <text>
        <r>
          <rPr>
            <b/>
            <sz val="9"/>
            <rFont val="Tahoma"/>
            <family val="2"/>
          </rPr>
          <t>i8:by clando</t>
        </r>
        <r>
          <rPr>
            <sz val="9"/>
            <rFont val="Tahoma"/>
            <family val="2"/>
          </rPr>
          <t xml:space="preserve">
</t>
        </r>
      </text>
    </comment>
    <comment ref="C169" authorId="0">
      <text>
        <r>
          <rPr>
            <b/>
            <sz val="9"/>
            <rFont val="Tahoma"/>
            <family val="2"/>
          </rPr>
          <t>i8:by bike</t>
        </r>
        <r>
          <rPr>
            <sz val="9"/>
            <rFont val="Tahoma"/>
            <family val="2"/>
          </rPr>
          <t xml:space="preserve">
</t>
        </r>
      </text>
    </comment>
    <comment ref="C170" authorId="0">
      <text>
        <r>
          <rPr>
            <b/>
            <sz val="9"/>
            <rFont val="Tahoma"/>
            <family val="2"/>
          </rPr>
          <t>i8:by bike.</t>
        </r>
        <r>
          <rPr>
            <sz val="9"/>
            <rFont val="Tahoma"/>
            <family val="2"/>
          </rPr>
          <t xml:space="preserve">
</t>
        </r>
      </text>
    </comment>
    <comment ref="C171" authorId="0">
      <text>
        <r>
          <rPr>
            <b/>
            <sz val="9"/>
            <rFont val="Tahoma"/>
            <family val="2"/>
          </rPr>
          <t>i8:by bike.</t>
        </r>
        <r>
          <rPr>
            <sz val="9"/>
            <rFont val="Tahoma"/>
            <family val="2"/>
          </rPr>
          <t xml:space="preserve">
</t>
        </r>
      </text>
    </comment>
    <comment ref="C172" authorId="0">
      <text>
        <r>
          <rPr>
            <b/>
            <sz val="9"/>
            <rFont val="Tahoma"/>
            <family val="2"/>
          </rPr>
          <t>i8:by bike</t>
        </r>
        <r>
          <rPr>
            <sz val="9"/>
            <rFont val="Tahoma"/>
            <family val="2"/>
          </rPr>
          <t xml:space="preserve">
</t>
        </r>
      </text>
    </comment>
    <comment ref="C173" authorId="0">
      <text>
        <r>
          <rPr>
            <b/>
            <sz val="9"/>
            <rFont val="Tahoma"/>
            <family val="2"/>
          </rPr>
          <t>i8:by clando</t>
        </r>
        <r>
          <rPr>
            <sz val="9"/>
            <rFont val="Tahoma"/>
            <family val="2"/>
          </rPr>
          <t xml:space="preserve">
</t>
        </r>
      </text>
    </comment>
    <comment ref="C200" authorId="0">
      <text>
        <r>
          <rPr>
            <b/>
            <sz val="9"/>
            <rFont val="Tahoma"/>
            <family val="2"/>
          </rPr>
          <t>i8:drinks to Ousmarou,i8 and airtime to Joel (1000).</t>
        </r>
        <r>
          <rPr>
            <sz val="9"/>
            <rFont val="Tahoma"/>
            <family val="2"/>
          </rPr>
          <t xml:space="preserve">
</t>
        </r>
      </text>
    </comment>
    <comment ref="C201" authorId="0">
      <text>
        <r>
          <rPr>
            <b/>
            <sz val="9"/>
            <rFont val="Tahoma"/>
            <family val="2"/>
          </rPr>
          <t>i8:drinks to Ousmarou and i8</t>
        </r>
        <r>
          <rPr>
            <sz val="9"/>
            <rFont val="Tahoma"/>
            <family val="2"/>
          </rPr>
          <t xml:space="preserve">
</t>
        </r>
      </text>
    </comment>
    <comment ref="C225" authorId="0">
      <text>
        <r>
          <rPr>
            <b/>
            <sz val="9"/>
            <rFont val="Tahoma"/>
            <family val="2"/>
          </rPr>
          <t>i29:by clando</t>
        </r>
        <r>
          <rPr>
            <sz val="9"/>
            <rFont val="Tahoma"/>
            <family val="2"/>
          </rPr>
          <t xml:space="preserve">
</t>
        </r>
      </text>
    </comment>
    <comment ref="C248" authorId="0">
      <text>
        <r>
          <rPr>
            <b/>
            <sz val="9"/>
            <rFont val="Tahoma"/>
            <family val="2"/>
          </rPr>
          <t>i29:send 1000 airtime to Bibian and a beer for her and i29</t>
        </r>
        <r>
          <rPr>
            <sz val="9"/>
            <rFont val="Tahoma"/>
            <family val="2"/>
          </rPr>
          <t xml:space="preserve">
</t>
        </r>
      </text>
    </comment>
    <comment ref="C249" authorId="0">
      <text>
        <r>
          <rPr>
            <b/>
            <sz val="9"/>
            <rFont val="Tahoma"/>
            <family val="2"/>
          </rPr>
          <t>i29:drinks to Brice and Andre</t>
        </r>
        <r>
          <rPr>
            <sz val="9"/>
            <rFont val="Tahoma"/>
            <family val="2"/>
          </rPr>
          <t xml:space="preserve">
</t>
        </r>
      </text>
    </comment>
    <comment ref="C268" authorId="0">
      <text>
        <r>
          <rPr>
            <b/>
            <sz val="9"/>
            <rFont val="Tahoma"/>
            <family val="2"/>
          </rPr>
          <t>i33: by clando</t>
        </r>
        <r>
          <rPr>
            <sz val="9"/>
            <rFont val="Tahoma"/>
            <family val="2"/>
          </rPr>
          <t xml:space="preserve">
</t>
        </r>
      </text>
    </comment>
    <comment ref="C314" authorId="0">
      <text>
        <r>
          <rPr>
            <b/>
            <sz val="9"/>
            <rFont val="Tahoma"/>
            <family val="2"/>
          </rPr>
          <t>i25:by clando</t>
        </r>
        <r>
          <rPr>
            <sz val="9"/>
            <rFont val="Tahoma"/>
            <family val="2"/>
          </rPr>
          <t xml:space="preserve">
</t>
        </r>
      </text>
    </comment>
    <comment ref="C315" authorId="0">
      <text>
        <r>
          <rPr>
            <b/>
            <sz val="9"/>
            <rFont val="Tahoma"/>
            <family val="2"/>
          </rPr>
          <t>i25:by bike</t>
        </r>
        <r>
          <rPr>
            <sz val="9"/>
            <rFont val="Tahoma"/>
            <family val="2"/>
          </rPr>
          <t xml:space="preserve">
</t>
        </r>
      </text>
    </comment>
    <comment ref="C316" authorId="0">
      <text>
        <r>
          <rPr>
            <b/>
            <sz val="9"/>
            <rFont val="Tahoma"/>
            <family val="2"/>
          </rPr>
          <t>i25:by bike</t>
        </r>
        <r>
          <rPr>
            <sz val="9"/>
            <rFont val="Tahoma"/>
            <family val="2"/>
          </rPr>
          <t xml:space="preserve">
</t>
        </r>
      </text>
    </comment>
    <comment ref="C317" authorId="0">
      <text>
        <r>
          <rPr>
            <b/>
            <sz val="9"/>
            <rFont val="Tahoma"/>
            <family val="2"/>
          </rPr>
          <t>i25:by bike.</t>
        </r>
        <r>
          <rPr>
            <sz val="9"/>
            <rFont val="Tahoma"/>
            <family val="2"/>
          </rPr>
          <t xml:space="preserve">
</t>
        </r>
      </text>
    </comment>
    <comment ref="C318" authorId="0">
      <text>
        <r>
          <rPr>
            <b/>
            <sz val="9"/>
            <rFont val="Tahoma"/>
            <family val="2"/>
          </rPr>
          <t>i25:by bike</t>
        </r>
        <r>
          <rPr>
            <sz val="9"/>
            <rFont val="Tahoma"/>
            <family val="2"/>
          </rPr>
          <t xml:space="preserve">
</t>
        </r>
      </text>
    </comment>
    <comment ref="C319" authorId="0">
      <text>
        <r>
          <rPr>
            <b/>
            <sz val="9"/>
            <rFont val="Tahoma"/>
            <family val="2"/>
          </rPr>
          <t>i25:by bike</t>
        </r>
        <r>
          <rPr>
            <sz val="9"/>
            <rFont val="Tahoma"/>
            <family val="2"/>
          </rPr>
          <t xml:space="preserve">
</t>
        </r>
      </text>
    </comment>
    <comment ref="C320" authorId="0">
      <text>
        <r>
          <rPr>
            <b/>
            <sz val="9"/>
            <rFont val="Tahoma"/>
            <family val="2"/>
          </rPr>
          <t>i25:by bike</t>
        </r>
        <r>
          <rPr>
            <sz val="9"/>
            <rFont val="Tahoma"/>
            <family val="2"/>
          </rPr>
          <t xml:space="preserve">
</t>
        </r>
      </text>
    </comment>
    <comment ref="C321" authorId="0">
      <text>
        <r>
          <rPr>
            <b/>
            <sz val="9"/>
            <rFont val="Tahoma"/>
            <family val="2"/>
          </rPr>
          <t>i25:by clando</t>
        </r>
        <r>
          <rPr>
            <sz val="9"/>
            <rFont val="Tahoma"/>
            <family val="2"/>
          </rPr>
          <t xml:space="preserve">
</t>
        </r>
      </text>
    </comment>
    <comment ref="C349" authorId="0">
      <text>
        <r>
          <rPr>
            <b/>
            <sz val="9"/>
            <rFont val="Tahoma"/>
            <family val="2"/>
          </rPr>
          <t>i25:drinks to Jaspa and Vero</t>
        </r>
        <r>
          <rPr>
            <sz val="9"/>
            <rFont val="Tahoma"/>
            <family val="2"/>
          </rPr>
          <t xml:space="preserve">
</t>
        </r>
      </text>
    </comment>
    <comment ref="C350" authorId="0">
      <text>
        <r>
          <rPr>
            <b/>
            <sz val="9"/>
            <rFont val="Tahoma"/>
            <family val="2"/>
          </rPr>
          <t>i25:drinks to Bick and Sammy</t>
        </r>
        <r>
          <rPr>
            <sz val="9"/>
            <rFont val="Tahoma"/>
            <family val="2"/>
          </rPr>
          <t xml:space="preserve">
</t>
        </r>
      </text>
    </comment>
    <comment ref="C351" authorId="0">
      <text>
        <r>
          <rPr>
            <b/>
            <sz val="9"/>
            <rFont val="Tahoma"/>
            <family val="2"/>
          </rPr>
          <t>i25: drinks to Emelda and John</t>
        </r>
        <r>
          <rPr>
            <sz val="9"/>
            <rFont val="Tahoma"/>
            <family val="2"/>
          </rPr>
          <t xml:space="preserve">
</t>
        </r>
      </text>
    </comment>
    <comment ref="C352" authorId="0">
      <text>
        <r>
          <rPr>
            <b/>
            <sz val="9"/>
            <rFont val="Tahoma"/>
            <family val="2"/>
          </rPr>
          <t>i25: drinks to Emelda and John</t>
        </r>
        <r>
          <rPr>
            <sz val="9"/>
            <rFont val="Tahoma"/>
            <family val="2"/>
          </rPr>
          <t xml:space="preserve">
</t>
        </r>
      </text>
    </comment>
    <comment ref="C368" authorId="0">
      <text>
        <r>
          <rPr>
            <b/>
            <sz val="9"/>
            <rFont val="Tahoma"/>
            <family val="2"/>
          </rPr>
          <t>i37: by clando</t>
        </r>
        <r>
          <rPr>
            <sz val="9"/>
            <rFont val="Tahoma"/>
            <family val="2"/>
          </rPr>
          <t xml:space="preserve">
</t>
        </r>
      </text>
    </comment>
    <comment ref="C369" authorId="0">
      <text>
        <r>
          <rPr>
            <b/>
            <sz val="9"/>
            <rFont val="Tahoma"/>
            <family val="2"/>
          </rPr>
          <t>i37: by clando</t>
        </r>
        <r>
          <rPr>
            <sz val="9"/>
            <rFont val="Tahoma"/>
            <family val="2"/>
          </rPr>
          <t xml:space="preserve">
</t>
        </r>
      </text>
    </comment>
    <comment ref="C370" authorId="0">
      <text>
        <r>
          <rPr>
            <b/>
            <sz val="9"/>
            <rFont val="Tahoma"/>
            <family val="2"/>
          </rPr>
          <t>i37: by clando</t>
        </r>
        <r>
          <rPr>
            <sz val="9"/>
            <rFont val="Tahoma"/>
            <family val="2"/>
          </rPr>
          <t xml:space="preserve">
</t>
        </r>
      </text>
    </comment>
    <comment ref="C371" authorId="0">
      <text>
        <r>
          <rPr>
            <b/>
            <sz val="9"/>
            <rFont val="Tahoma"/>
            <family val="2"/>
          </rPr>
          <t>i37: by clando</t>
        </r>
        <r>
          <rPr>
            <sz val="9"/>
            <rFont val="Tahoma"/>
            <family val="2"/>
          </rPr>
          <t xml:space="preserve">
</t>
        </r>
      </text>
    </comment>
    <comment ref="C372" authorId="0">
      <text>
        <r>
          <rPr>
            <b/>
            <sz val="9"/>
            <rFont val="Tahoma"/>
            <family val="2"/>
          </rPr>
          <t>i37: by clando</t>
        </r>
        <r>
          <rPr>
            <sz val="9"/>
            <rFont val="Tahoma"/>
            <family val="2"/>
          </rPr>
          <t xml:space="preserve">
</t>
        </r>
      </text>
    </comment>
    <comment ref="C373" authorId="0">
      <text>
        <r>
          <rPr>
            <b/>
            <sz val="9"/>
            <rFont val="Tahoma"/>
            <family val="2"/>
          </rPr>
          <t>i37: by clando</t>
        </r>
        <r>
          <rPr>
            <sz val="9"/>
            <rFont val="Tahoma"/>
            <family val="2"/>
          </rPr>
          <t xml:space="preserve">
</t>
        </r>
      </text>
    </comment>
    <comment ref="C396" authorId="0">
      <text>
        <r>
          <rPr>
            <b/>
            <sz val="9"/>
            <rFont val="Tahoma"/>
            <family val="2"/>
          </rPr>
          <t>i37:drinks to Kegen and i37.</t>
        </r>
        <r>
          <rPr>
            <sz val="9"/>
            <rFont val="Tahoma"/>
            <family val="2"/>
          </rPr>
          <t xml:space="preserve">
</t>
        </r>
      </text>
    </comment>
    <comment ref="C397" authorId="0">
      <text>
        <r>
          <rPr>
            <b/>
            <sz val="9"/>
            <rFont val="Tahoma"/>
            <family val="2"/>
          </rPr>
          <t>i37:drinks to Eric and i37.</t>
        </r>
        <r>
          <rPr>
            <sz val="9"/>
            <rFont val="Tahoma"/>
            <family val="2"/>
          </rPr>
          <t xml:space="preserve">
</t>
        </r>
      </text>
    </comment>
    <comment ref="C398" authorId="0">
      <text>
        <r>
          <rPr>
            <b/>
            <sz val="9"/>
            <rFont val="Tahoma"/>
            <family val="2"/>
          </rPr>
          <t>i37:drinks to meline and i37.</t>
        </r>
        <r>
          <rPr>
            <sz val="9"/>
            <rFont val="Tahoma"/>
            <family val="2"/>
          </rPr>
          <t xml:space="preserve">
</t>
        </r>
      </text>
    </comment>
    <comment ref="C445" authorId="0">
      <text>
        <r>
          <rPr>
            <b/>
            <sz val="9"/>
            <rFont val="Tahoma"/>
            <family val="2"/>
          </rPr>
          <t>i29:by bike</t>
        </r>
        <r>
          <rPr>
            <sz val="9"/>
            <rFont val="Tahoma"/>
            <family val="2"/>
          </rPr>
          <t xml:space="preserve">
</t>
        </r>
      </text>
    </comment>
    <comment ref="C446" authorId="0">
      <text>
        <r>
          <rPr>
            <b/>
            <sz val="9"/>
            <rFont val="Tahoma"/>
            <family val="2"/>
          </rPr>
          <t>i29:by bike</t>
        </r>
        <r>
          <rPr>
            <sz val="9"/>
            <rFont val="Tahoma"/>
            <family val="2"/>
          </rPr>
          <t xml:space="preserve">
</t>
        </r>
      </text>
    </comment>
    <comment ref="C447" authorId="0">
      <text>
        <r>
          <rPr>
            <b/>
            <sz val="9"/>
            <rFont val="Tahoma"/>
            <family val="2"/>
          </rPr>
          <t>i29:by bike</t>
        </r>
        <r>
          <rPr>
            <sz val="9"/>
            <rFont val="Tahoma"/>
            <family val="2"/>
          </rPr>
          <t xml:space="preserve">
</t>
        </r>
      </text>
    </comment>
    <comment ref="C448" authorId="0">
      <text>
        <r>
          <rPr>
            <b/>
            <sz val="9"/>
            <rFont val="Tahoma"/>
            <family val="2"/>
          </rPr>
          <t>i29:by bike</t>
        </r>
        <r>
          <rPr>
            <sz val="9"/>
            <rFont val="Tahoma"/>
            <family val="2"/>
          </rPr>
          <t xml:space="preserve">
</t>
        </r>
      </text>
    </comment>
    <comment ref="C449" authorId="0">
      <text>
        <r>
          <rPr>
            <b/>
            <sz val="9"/>
            <rFont val="Tahoma"/>
            <family val="2"/>
          </rPr>
          <t>i29:by bike</t>
        </r>
        <r>
          <rPr>
            <sz val="9"/>
            <rFont val="Tahoma"/>
            <family val="2"/>
          </rPr>
          <t xml:space="preserve">
</t>
        </r>
      </text>
    </comment>
    <comment ref="C450" authorId="0">
      <text>
        <r>
          <rPr>
            <b/>
            <sz val="9"/>
            <rFont val="Tahoma"/>
            <family val="2"/>
          </rPr>
          <t>i29:by bike</t>
        </r>
        <r>
          <rPr>
            <sz val="9"/>
            <rFont val="Tahoma"/>
            <family val="2"/>
          </rPr>
          <t xml:space="preserve">
</t>
        </r>
      </text>
    </comment>
    <comment ref="C451" authorId="0">
      <text>
        <r>
          <rPr>
            <b/>
            <sz val="9"/>
            <rFont val="Tahoma"/>
            <family val="2"/>
          </rPr>
          <t>i29:by clando because agencies were closed.</t>
        </r>
        <r>
          <rPr>
            <sz val="9"/>
            <rFont val="Tahoma"/>
            <family val="2"/>
          </rPr>
          <t xml:space="preserve">
</t>
        </r>
      </text>
    </comment>
    <comment ref="C491" authorId="0">
      <text>
        <r>
          <rPr>
            <b/>
            <sz val="9"/>
            <rFont val="Tahoma"/>
            <family val="2"/>
          </rPr>
          <t>i29:drinks to George and Dieudonne</t>
        </r>
        <r>
          <rPr>
            <sz val="9"/>
            <rFont val="Tahoma"/>
            <family val="2"/>
          </rPr>
          <t xml:space="preserve">
</t>
        </r>
      </text>
    </comment>
    <comment ref="C492" authorId="0">
      <text>
        <r>
          <rPr>
            <b/>
            <sz val="9"/>
            <rFont val="Tahoma"/>
            <family val="2"/>
          </rPr>
          <t>i29:drinks to Gaston and Eve</t>
        </r>
        <r>
          <rPr>
            <sz val="9"/>
            <rFont val="Tahoma"/>
            <family val="2"/>
          </rPr>
          <t xml:space="preserve">
</t>
        </r>
      </text>
    </comment>
    <comment ref="C493" authorId="0">
      <text>
        <r>
          <rPr>
            <b/>
            <sz val="9"/>
            <rFont val="Tahoma"/>
            <family val="2"/>
          </rPr>
          <t>i29:drinks to Michel and Dieudonne</t>
        </r>
        <r>
          <rPr>
            <sz val="9"/>
            <rFont val="Tahoma"/>
            <family val="2"/>
          </rPr>
          <t xml:space="preserve">
</t>
        </r>
      </text>
    </comment>
    <comment ref="C517" authorId="0">
      <text>
        <r>
          <rPr>
            <b/>
            <sz val="9"/>
            <rFont val="Tahoma"/>
            <family val="2"/>
          </rPr>
          <t>i8:by clando</t>
        </r>
        <r>
          <rPr>
            <sz val="9"/>
            <rFont val="Tahoma"/>
            <family val="2"/>
          </rPr>
          <t xml:space="preserve">
</t>
        </r>
      </text>
    </comment>
    <comment ref="C518" authorId="0">
      <text>
        <r>
          <rPr>
            <b/>
            <sz val="9"/>
            <rFont val="Tahoma"/>
            <family val="2"/>
          </rPr>
          <t>i8:by bike</t>
        </r>
        <r>
          <rPr>
            <sz val="9"/>
            <rFont val="Tahoma"/>
            <family val="2"/>
          </rPr>
          <t xml:space="preserve">
</t>
        </r>
      </text>
    </comment>
    <comment ref="C519" authorId="0">
      <text>
        <r>
          <rPr>
            <b/>
            <sz val="9"/>
            <rFont val="Tahoma"/>
            <family val="2"/>
          </rPr>
          <t>i8:by bike</t>
        </r>
        <r>
          <rPr>
            <sz val="9"/>
            <rFont val="Tahoma"/>
            <family val="2"/>
          </rPr>
          <t xml:space="preserve">
</t>
        </r>
      </text>
    </comment>
    <comment ref="C520" authorId="0">
      <text>
        <r>
          <rPr>
            <b/>
            <sz val="9"/>
            <rFont val="Tahoma"/>
            <family val="2"/>
          </rPr>
          <t>i8:by bike.</t>
        </r>
        <r>
          <rPr>
            <sz val="9"/>
            <rFont val="Tahoma"/>
            <family val="2"/>
          </rPr>
          <t xml:space="preserve">
</t>
        </r>
      </text>
    </comment>
    <comment ref="C521" authorId="0">
      <text>
        <r>
          <rPr>
            <b/>
            <sz val="9"/>
            <rFont val="Tahoma"/>
            <family val="2"/>
          </rPr>
          <t>i8:by bike.</t>
        </r>
        <r>
          <rPr>
            <sz val="9"/>
            <rFont val="Tahoma"/>
            <family val="2"/>
          </rPr>
          <t xml:space="preserve">
</t>
        </r>
      </text>
    </comment>
    <comment ref="C522" authorId="0">
      <text>
        <r>
          <rPr>
            <b/>
            <sz val="9"/>
            <rFont val="Tahoma"/>
            <family val="2"/>
          </rPr>
          <t>i8:by clando</t>
        </r>
        <r>
          <rPr>
            <sz val="9"/>
            <rFont val="Tahoma"/>
            <family val="2"/>
          </rPr>
          <t xml:space="preserve">
</t>
        </r>
      </text>
    </comment>
    <comment ref="C533" authorId="0">
      <text>
        <r>
          <rPr>
            <b/>
            <sz val="9"/>
            <rFont val="Tahoma"/>
            <family val="2"/>
          </rPr>
          <t>i8:came to the office before travelling to the field</t>
        </r>
        <r>
          <rPr>
            <sz val="9"/>
            <rFont val="Tahoma"/>
            <family val="2"/>
          </rPr>
          <t xml:space="preserve">
</t>
        </r>
      </text>
    </comment>
    <comment ref="C553" authorId="0">
      <text>
        <r>
          <rPr>
            <b/>
            <sz val="9"/>
            <rFont val="Tahoma"/>
            <family val="2"/>
          </rPr>
          <t>i8:drinks to Guy and Bingini</t>
        </r>
        <r>
          <rPr>
            <sz val="9"/>
            <rFont val="Tahoma"/>
            <family val="2"/>
          </rPr>
          <t xml:space="preserve">
</t>
        </r>
      </text>
    </comment>
    <comment ref="C554" authorId="0">
      <text>
        <r>
          <rPr>
            <b/>
            <sz val="9"/>
            <rFont val="Tahoma"/>
            <family val="2"/>
          </rPr>
          <t>i8:drinks to Guy, Bingini and i8</t>
        </r>
        <r>
          <rPr>
            <sz val="9"/>
            <rFont val="Tahoma"/>
            <family val="2"/>
          </rPr>
          <t xml:space="preserve">
</t>
        </r>
      </text>
    </comment>
    <comment ref="C555" authorId="0">
      <text>
        <r>
          <rPr>
            <b/>
            <sz val="9"/>
            <rFont val="Tahoma"/>
            <family val="2"/>
          </rPr>
          <t>i8:500 airtime to Guy</t>
        </r>
        <r>
          <rPr>
            <sz val="9"/>
            <rFont val="Tahoma"/>
            <family val="2"/>
          </rPr>
          <t xml:space="preserve">
</t>
        </r>
      </text>
    </comment>
    <comment ref="C577" authorId="0">
      <text>
        <r>
          <rPr>
            <b/>
            <sz val="9"/>
            <rFont val="Tahoma"/>
            <family val="2"/>
          </rPr>
          <t>i33: by clando</t>
        </r>
        <r>
          <rPr>
            <sz val="9"/>
            <rFont val="Tahoma"/>
            <family val="2"/>
          </rPr>
          <t xml:space="preserve">
</t>
        </r>
      </text>
    </comment>
    <comment ref="C578" authorId="0">
      <text>
        <r>
          <rPr>
            <b/>
            <sz val="9"/>
            <rFont val="Tahoma"/>
            <family val="2"/>
          </rPr>
          <t>i33: by clando</t>
        </r>
        <r>
          <rPr>
            <sz val="9"/>
            <rFont val="Tahoma"/>
            <family val="2"/>
          </rPr>
          <t xml:space="preserve">
</t>
        </r>
      </text>
    </comment>
    <comment ref="C579" authorId="0">
      <text>
        <r>
          <rPr>
            <b/>
            <sz val="9"/>
            <rFont val="Tahoma"/>
            <family val="2"/>
          </rPr>
          <t>i33: by clando</t>
        </r>
        <r>
          <rPr>
            <sz val="9"/>
            <rFont val="Tahoma"/>
            <family val="2"/>
          </rPr>
          <t xml:space="preserve">
</t>
        </r>
      </text>
    </comment>
    <comment ref="C580" authorId="0">
      <text>
        <r>
          <rPr>
            <b/>
            <sz val="9"/>
            <rFont val="Tahoma"/>
            <family val="2"/>
          </rPr>
          <t>i33: by clando</t>
        </r>
        <r>
          <rPr>
            <sz val="9"/>
            <rFont val="Tahoma"/>
            <family val="2"/>
          </rPr>
          <t xml:space="preserve">
</t>
        </r>
      </text>
    </comment>
    <comment ref="C581" authorId="0">
      <text>
        <r>
          <rPr>
            <b/>
            <sz val="9"/>
            <rFont val="Tahoma"/>
            <family val="2"/>
          </rPr>
          <t>i33: by clando</t>
        </r>
        <r>
          <rPr>
            <sz val="9"/>
            <rFont val="Tahoma"/>
            <family val="2"/>
          </rPr>
          <t xml:space="preserve">
</t>
        </r>
      </text>
    </comment>
    <comment ref="C582" authorId="0">
      <text>
        <r>
          <rPr>
            <b/>
            <sz val="9"/>
            <rFont val="Tahoma"/>
            <family val="2"/>
          </rPr>
          <t>i33: by clando</t>
        </r>
        <r>
          <rPr>
            <sz val="9"/>
            <rFont val="Tahoma"/>
            <family val="2"/>
          </rPr>
          <t xml:space="preserve">
</t>
        </r>
      </text>
    </comment>
    <comment ref="C583" authorId="0">
      <text>
        <r>
          <rPr>
            <b/>
            <sz val="9"/>
            <rFont val="Tahoma"/>
            <family val="2"/>
          </rPr>
          <t>i33: by clando</t>
        </r>
        <r>
          <rPr>
            <sz val="9"/>
            <rFont val="Tahoma"/>
            <family val="2"/>
          </rPr>
          <t xml:space="preserve">
</t>
        </r>
      </text>
    </comment>
    <comment ref="C584" authorId="0">
      <text>
        <r>
          <rPr>
            <b/>
            <sz val="9"/>
            <rFont val="Tahoma"/>
            <family val="2"/>
          </rPr>
          <t>i33: by clando</t>
        </r>
        <r>
          <rPr>
            <sz val="9"/>
            <rFont val="Tahoma"/>
            <family val="2"/>
          </rPr>
          <t xml:space="preserve">
</t>
        </r>
      </text>
    </comment>
    <comment ref="C587" authorId="0">
      <text>
        <r>
          <rPr>
            <b/>
            <sz val="9"/>
            <rFont val="Tahoma"/>
            <family val="2"/>
          </rPr>
          <t>i33: by bike</t>
        </r>
        <r>
          <rPr>
            <sz val="9"/>
            <rFont val="Tahoma"/>
            <family val="2"/>
          </rPr>
          <t xml:space="preserve">
</t>
        </r>
      </text>
    </comment>
    <comment ref="C620" authorId="0">
      <text>
        <r>
          <rPr>
            <b/>
            <sz val="9"/>
            <rFont val="Tahoma"/>
            <family val="2"/>
          </rPr>
          <t>i33:drinks to Djonkam and Mathew.</t>
        </r>
        <r>
          <rPr>
            <sz val="9"/>
            <rFont val="Tahoma"/>
            <family val="2"/>
          </rPr>
          <t xml:space="preserve">
</t>
        </r>
      </text>
    </comment>
    <comment ref="C621" authorId="0">
      <text>
        <r>
          <rPr>
            <b/>
            <sz val="9"/>
            <rFont val="Tahoma"/>
            <family val="2"/>
          </rPr>
          <t>i33:drinks to Bike rider and Salima.</t>
        </r>
        <r>
          <rPr>
            <sz val="9"/>
            <rFont val="Tahoma"/>
            <family val="2"/>
          </rPr>
          <t xml:space="preserve">
</t>
        </r>
      </text>
    </comment>
    <comment ref="C622" authorId="0">
      <text>
        <r>
          <rPr>
            <b/>
            <sz val="9"/>
            <rFont val="Tahoma"/>
            <family val="2"/>
          </rPr>
          <t>i33:drinks to Rossette and i33</t>
        </r>
        <r>
          <rPr>
            <sz val="9"/>
            <rFont val="Tahoma"/>
            <family val="2"/>
          </rPr>
          <t xml:space="preserve">
</t>
        </r>
      </text>
    </comment>
    <comment ref="C623" authorId="0">
      <text>
        <r>
          <rPr>
            <b/>
            <sz val="9"/>
            <rFont val="Tahoma"/>
            <family val="2"/>
          </rPr>
          <t>i33:drinks to Mathere and Dokam.</t>
        </r>
        <r>
          <rPr>
            <sz val="9"/>
            <rFont val="Tahoma"/>
            <family val="2"/>
          </rPr>
          <t xml:space="preserve">
</t>
        </r>
      </text>
    </comment>
    <comment ref="C641" authorId="1">
      <text>
        <r>
          <rPr>
            <b/>
            <sz val="8"/>
            <rFont val="Tahoma"/>
            <family val="2"/>
          </rPr>
          <t>i25: Trust building</t>
        </r>
        <r>
          <rPr>
            <sz val="8"/>
            <rFont val="Tahoma"/>
            <family val="2"/>
          </rPr>
          <t xml:space="preserve">
</t>
        </r>
      </text>
    </comment>
    <comment ref="C647" authorId="0">
      <text>
        <r>
          <rPr>
            <b/>
            <sz val="9"/>
            <rFont val="Tahoma"/>
            <family val="2"/>
          </rPr>
          <t>i25:by bike</t>
        </r>
        <r>
          <rPr>
            <sz val="9"/>
            <rFont val="Tahoma"/>
            <family val="2"/>
          </rPr>
          <t xml:space="preserve">
</t>
        </r>
      </text>
    </comment>
    <comment ref="C648" authorId="0">
      <text>
        <r>
          <rPr>
            <b/>
            <sz val="9"/>
            <rFont val="Tahoma"/>
            <family val="2"/>
          </rPr>
          <t>i25:by bike</t>
        </r>
        <r>
          <rPr>
            <sz val="9"/>
            <rFont val="Tahoma"/>
            <family val="2"/>
          </rPr>
          <t xml:space="preserve">
</t>
        </r>
      </text>
    </comment>
    <comment ref="C649" authorId="0">
      <text>
        <r>
          <rPr>
            <b/>
            <sz val="9"/>
            <rFont val="Tahoma"/>
            <family val="2"/>
          </rPr>
          <t>i25:by bike.</t>
        </r>
        <r>
          <rPr>
            <sz val="9"/>
            <rFont val="Tahoma"/>
            <family val="2"/>
          </rPr>
          <t xml:space="preserve">
</t>
        </r>
      </text>
    </comment>
    <comment ref="C650" authorId="0">
      <text>
        <r>
          <rPr>
            <b/>
            <sz val="9"/>
            <rFont val="Tahoma"/>
            <family val="2"/>
          </rPr>
          <t>i25:by bike</t>
        </r>
        <r>
          <rPr>
            <sz val="9"/>
            <rFont val="Tahoma"/>
            <family val="2"/>
          </rPr>
          <t xml:space="preserve">
</t>
        </r>
      </text>
    </comment>
    <comment ref="C651" authorId="0">
      <text>
        <r>
          <rPr>
            <b/>
            <sz val="9"/>
            <rFont val="Tahoma"/>
            <family val="2"/>
          </rPr>
          <t>i25:by bike</t>
        </r>
        <r>
          <rPr>
            <sz val="9"/>
            <rFont val="Tahoma"/>
            <family val="2"/>
          </rPr>
          <t xml:space="preserve">
</t>
        </r>
      </text>
    </comment>
    <comment ref="C652" authorId="0">
      <text>
        <r>
          <rPr>
            <b/>
            <sz val="9"/>
            <rFont val="Tahoma"/>
            <family val="2"/>
          </rPr>
          <t>i25:by bike</t>
        </r>
        <r>
          <rPr>
            <sz val="9"/>
            <rFont val="Tahoma"/>
            <family val="2"/>
          </rPr>
          <t xml:space="preserve">
</t>
        </r>
      </text>
    </comment>
    <comment ref="C653" authorId="0">
      <text>
        <r>
          <rPr>
            <b/>
            <sz val="9"/>
            <rFont val="Tahoma"/>
            <family val="2"/>
          </rPr>
          <t>i25:by bike</t>
        </r>
        <r>
          <rPr>
            <sz val="9"/>
            <rFont val="Tahoma"/>
            <family val="2"/>
          </rPr>
          <t xml:space="preserve">
</t>
        </r>
      </text>
    </comment>
    <comment ref="C654" authorId="0">
      <text>
        <r>
          <rPr>
            <b/>
            <sz val="9"/>
            <rFont val="Tahoma"/>
            <family val="2"/>
          </rPr>
          <t>i25:by bike</t>
        </r>
        <r>
          <rPr>
            <sz val="9"/>
            <rFont val="Tahoma"/>
            <family val="2"/>
          </rPr>
          <t xml:space="preserve">
</t>
        </r>
      </text>
    </comment>
    <comment ref="C655" authorId="0">
      <text>
        <r>
          <rPr>
            <b/>
            <sz val="9"/>
            <rFont val="Tahoma"/>
            <family val="2"/>
          </rPr>
          <t>i25:by bike</t>
        </r>
        <r>
          <rPr>
            <sz val="9"/>
            <rFont val="Tahoma"/>
            <family val="2"/>
          </rPr>
          <t xml:space="preserve">
</t>
        </r>
      </text>
    </comment>
    <comment ref="C656" authorId="0">
      <text>
        <r>
          <rPr>
            <b/>
            <sz val="9"/>
            <rFont val="Tahoma"/>
            <family val="2"/>
          </rPr>
          <t>i25:by clando</t>
        </r>
        <r>
          <rPr>
            <sz val="9"/>
            <rFont val="Tahoma"/>
            <family val="2"/>
          </rPr>
          <t xml:space="preserve">
</t>
        </r>
      </text>
    </comment>
    <comment ref="C657" authorId="0">
      <text>
        <r>
          <rPr>
            <b/>
            <sz val="9"/>
            <rFont val="Tahoma"/>
            <family val="2"/>
          </rPr>
          <t>i25:by clando because after operation, we had to leave immediately.</t>
        </r>
        <r>
          <rPr>
            <sz val="9"/>
            <rFont val="Tahoma"/>
            <family val="2"/>
          </rPr>
          <t xml:space="preserve">
</t>
        </r>
      </text>
    </comment>
    <comment ref="C696" authorId="0">
      <text>
        <r>
          <rPr>
            <b/>
            <sz val="9"/>
            <rFont val="Tahoma"/>
            <family val="2"/>
          </rPr>
          <t>i25:drinks to Judith,Rose,Ernest and i25</t>
        </r>
        <r>
          <rPr>
            <sz val="9"/>
            <rFont val="Tahoma"/>
            <family val="2"/>
          </rPr>
          <t xml:space="preserve">
</t>
        </r>
      </text>
    </comment>
    <comment ref="C697" authorId="0">
      <text>
        <r>
          <rPr>
            <b/>
            <sz val="9"/>
            <rFont val="Tahoma"/>
            <family val="2"/>
          </rPr>
          <t>i25:drinks to Jean, Pierre, Rose,Ernest,Anni,and i25</t>
        </r>
        <r>
          <rPr>
            <sz val="9"/>
            <rFont val="Tahoma"/>
            <family val="2"/>
          </rPr>
          <t xml:space="preserve">
</t>
        </r>
      </text>
    </comment>
    <comment ref="C698" authorId="0">
      <text>
        <r>
          <rPr>
            <b/>
            <sz val="9"/>
            <rFont val="Tahoma"/>
            <family val="2"/>
          </rPr>
          <t>i25: drinks to Rose,Nacise, Annie, Vincent and i25</t>
        </r>
        <r>
          <rPr>
            <sz val="9"/>
            <rFont val="Tahoma"/>
            <family val="2"/>
          </rPr>
          <t xml:space="preserve">
</t>
        </r>
      </text>
    </comment>
    <comment ref="C734" authorId="0">
      <text>
        <r>
          <rPr>
            <b/>
            <sz val="9"/>
            <rFont val="Tahoma"/>
            <family val="2"/>
          </rPr>
          <t>i37:drinks to Tagen and i37</t>
        </r>
        <r>
          <rPr>
            <sz val="9"/>
            <rFont val="Tahoma"/>
            <family val="2"/>
          </rPr>
          <t xml:space="preserve">
</t>
        </r>
      </text>
    </comment>
    <comment ref="C735" authorId="0">
      <text>
        <r>
          <rPr>
            <b/>
            <sz val="9"/>
            <rFont val="Tahoma"/>
            <family val="2"/>
          </rPr>
          <t xml:space="preserve">i37:drinks to Warrencce and i37 </t>
        </r>
        <r>
          <rPr>
            <sz val="9"/>
            <rFont val="Tahoma"/>
            <family val="2"/>
          </rPr>
          <t xml:space="preserve">
</t>
        </r>
      </text>
    </comment>
    <comment ref="C749" authorId="0">
      <text>
        <r>
          <rPr>
            <b/>
            <sz val="9"/>
            <rFont val="Tahoma"/>
            <family val="2"/>
          </rPr>
          <t>i33: by clando</t>
        </r>
        <r>
          <rPr>
            <sz val="9"/>
            <rFont val="Tahoma"/>
            <family val="2"/>
          </rPr>
          <t xml:space="preserve">
</t>
        </r>
      </text>
    </comment>
    <comment ref="C750" authorId="0">
      <text>
        <r>
          <rPr>
            <b/>
            <sz val="9"/>
            <rFont val="Tahoma"/>
            <family val="2"/>
          </rPr>
          <t>i33: by clando</t>
        </r>
        <r>
          <rPr>
            <sz val="9"/>
            <rFont val="Tahoma"/>
            <family val="2"/>
          </rPr>
          <t xml:space="preserve">
</t>
        </r>
      </text>
    </comment>
    <comment ref="C751" authorId="0">
      <text>
        <r>
          <rPr>
            <b/>
            <sz val="9"/>
            <rFont val="Tahoma"/>
            <family val="2"/>
          </rPr>
          <t>i33: by clando</t>
        </r>
        <r>
          <rPr>
            <sz val="9"/>
            <rFont val="Tahoma"/>
            <family val="2"/>
          </rPr>
          <t xml:space="preserve">
</t>
        </r>
      </text>
    </comment>
    <comment ref="C752" authorId="0">
      <text>
        <r>
          <rPr>
            <b/>
            <sz val="9"/>
            <rFont val="Tahoma"/>
            <family val="2"/>
          </rPr>
          <t>i33: by clando</t>
        </r>
        <r>
          <rPr>
            <sz val="9"/>
            <rFont val="Tahoma"/>
            <family val="2"/>
          </rPr>
          <t xml:space="preserve">
</t>
        </r>
      </text>
    </comment>
    <comment ref="C753" authorId="0">
      <text>
        <r>
          <rPr>
            <b/>
            <sz val="9"/>
            <rFont val="Tahoma"/>
            <family val="2"/>
          </rPr>
          <t>i33: by clando</t>
        </r>
        <r>
          <rPr>
            <sz val="9"/>
            <rFont val="Tahoma"/>
            <family val="2"/>
          </rPr>
          <t xml:space="preserve">
</t>
        </r>
      </text>
    </comment>
    <comment ref="C754" authorId="0">
      <text>
        <r>
          <rPr>
            <b/>
            <sz val="9"/>
            <rFont val="Tahoma"/>
            <family val="2"/>
          </rPr>
          <t>i33: by clando</t>
        </r>
        <r>
          <rPr>
            <sz val="9"/>
            <rFont val="Tahoma"/>
            <family val="2"/>
          </rPr>
          <t xml:space="preserve">
</t>
        </r>
      </text>
    </comment>
    <comment ref="C755" authorId="0">
      <text>
        <r>
          <rPr>
            <b/>
            <sz val="9"/>
            <rFont val="Tahoma"/>
            <family val="2"/>
          </rPr>
          <t>i33: by clando</t>
        </r>
        <r>
          <rPr>
            <sz val="9"/>
            <rFont val="Tahoma"/>
            <family val="2"/>
          </rPr>
          <t xml:space="preserve">
</t>
        </r>
      </text>
    </comment>
    <comment ref="C756" authorId="0">
      <text>
        <r>
          <rPr>
            <b/>
            <sz val="9"/>
            <rFont val="Tahoma"/>
            <family val="2"/>
          </rPr>
          <t>i33: by clando</t>
        </r>
        <r>
          <rPr>
            <sz val="9"/>
            <rFont val="Tahoma"/>
            <family val="2"/>
          </rPr>
          <t xml:space="preserve">
</t>
        </r>
      </text>
    </comment>
    <comment ref="C757" authorId="0">
      <text>
        <r>
          <rPr>
            <b/>
            <sz val="9"/>
            <rFont val="Tahoma"/>
            <family val="2"/>
          </rPr>
          <t>i33: by clando</t>
        </r>
        <r>
          <rPr>
            <sz val="9"/>
            <rFont val="Tahoma"/>
            <family val="2"/>
          </rPr>
          <t xml:space="preserve">
</t>
        </r>
      </text>
    </comment>
    <comment ref="C758" authorId="0">
      <text>
        <r>
          <rPr>
            <b/>
            <sz val="9"/>
            <rFont val="Tahoma"/>
            <family val="2"/>
          </rPr>
          <t>i33: by clando</t>
        </r>
        <r>
          <rPr>
            <sz val="9"/>
            <rFont val="Tahoma"/>
            <family val="2"/>
          </rPr>
          <t xml:space="preserve">
</t>
        </r>
      </text>
    </comment>
    <comment ref="C779" authorId="0">
      <text>
        <r>
          <rPr>
            <b/>
            <sz val="9"/>
            <rFont val="Tahoma"/>
            <family val="2"/>
          </rPr>
          <t>i33: bought credits to to Meline and Mathew.</t>
        </r>
        <r>
          <rPr>
            <sz val="9"/>
            <rFont val="Tahoma"/>
            <family val="2"/>
          </rPr>
          <t xml:space="preserve">
</t>
        </r>
      </text>
    </comment>
    <comment ref="C780" authorId="0">
      <text>
        <r>
          <rPr>
            <b/>
            <sz val="9"/>
            <rFont val="Tahoma"/>
            <family val="2"/>
          </rPr>
          <t>i33: bought credits to to Alota and wife. 77801284,79812045</t>
        </r>
        <r>
          <rPr>
            <sz val="9"/>
            <rFont val="Tahoma"/>
            <family val="2"/>
          </rPr>
          <t xml:space="preserve">
</t>
        </r>
      </text>
    </comment>
    <comment ref="C781" authorId="0">
      <text>
        <r>
          <rPr>
            <b/>
            <sz val="9"/>
            <rFont val="Tahoma"/>
            <family val="2"/>
          </rPr>
          <t>i33: bought credits to to Alota and wife. 77801284,79812045</t>
        </r>
        <r>
          <rPr>
            <sz val="9"/>
            <rFont val="Tahoma"/>
            <family val="2"/>
          </rPr>
          <t xml:space="preserve">
</t>
        </r>
      </text>
    </comment>
    <comment ref="C793" authorId="0">
      <text>
        <r>
          <rPr>
            <b/>
            <sz val="9"/>
            <rFont val="Tahoma"/>
            <family val="2"/>
          </rPr>
          <t>i37: by clando</t>
        </r>
        <r>
          <rPr>
            <sz val="9"/>
            <rFont val="Tahoma"/>
            <family val="2"/>
          </rPr>
          <t xml:space="preserve">
</t>
        </r>
      </text>
    </comment>
    <comment ref="C794" authorId="0">
      <text>
        <r>
          <rPr>
            <b/>
            <sz val="9"/>
            <rFont val="Tahoma"/>
            <family val="2"/>
          </rPr>
          <t>i37: by clando</t>
        </r>
        <r>
          <rPr>
            <sz val="9"/>
            <rFont val="Tahoma"/>
            <family val="2"/>
          </rPr>
          <t xml:space="preserve">
</t>
        </r>
      </text>
    </comment>
    <comment ref="C795" authorId="0">
      <text>
        <r>
          <rPr>
            <b/>
            <sz val="9"/>
            <rFont val="Tahoma"/>
            <family val="2"/>
          </rPr>
          <t>i37: by clando</t>
        </r>
        <r>
          <rPr>
            <sz val="9"/>
            <rFont val="Tahoma"/>
            <family val="2"/>
          </rPr>
          <t xml:space="preserve">
</t>
        </r>
      </text>
    </comment>
    <comment ref="C796" authorId="0">
      <text>
        <r>
          <rPr>
            <b/>
            <sz val="9"/>
            <rFont val="Tahoma"/>
            <family val="2"/>
          </rPr>
          <t>i37: by clando</t>
        </r>
        <r>
          <rPr>
            <sz val="9"/>
            <rFont val="Tahoma"/>
            <family val="2"/>
          </rPr>
          <t xml:space="preserve">
</t>
        </r>
      </text>
    </comment>
    <comment ref="C797" authorId="0">
      <text>
        <r>
          <rPr>
            <b/>
            <sz val="9"/>
            <rFont val="Tahoma"/>
            <family val="2"/>
          </rPr>
          <t>i37: by clando</t>
        </r>
        <r>
          <rPr>
            <sz val="9"/>
            <rFont val="Tahoma"/>
            <family val="2"/>
          </rPr>
          <t xml:space="preserve">
</t>
        </r>
      </text>
    </comment>
    <comment ref="C798" authorId="0">
      <text>
        <r>
          <rPr>
            <b/>
            <sz val="9"/>
            <rFont val="Tahoma"/>
            <family val="2"/>
          </rPr>
          <t>i37: by clando</t>
        </r>
        <r>
          <rPr>
            <sz val="9"/>
            <rFont val="Tahoma"/>
            <family val="2"/>
          </rPr>
          <t xml:space="preserve">
</t>
        </r>
      </text>
    </comment>
    <comment ref="C799" authorId="0">
      <text>
        <r>
          <rPr>
            <b/>
            <sz val="9"/>
            <rFont val="Tahoma"/>
            <family val="2"/>
          </rPr>
          <t>i37: by clando</t>
        </r>
        <r>
          <rPr>
            <sz val="9"/>
            <rFont val="Tahoma"/>
            <family val="2"/>
          </rPr>
          <t xml:space="preserve">
</t>
        </r>
      </text>
    </comment>
    <comment ref="C800" authorId="0">
      <text>
        <r>
          <rPr>
            <b/>
            <sz val="9"/>
            <rFont val="Tahoma"/>
            <family val="2"/>
          </rPr>
          <t>i37: by clando</t>
        </r>
        <r>
          <rPr>
            <sz val="9"/>
            <rFont val="Tahoma"/>
            <family val="2"/>
          </rPr>
          <t xml:space="preserve">
</t>
        </r>
      </text>
    </comment>
    <comment ref="C818" authorId="0">
      <text>
        <r>
          <rPr>
            <b/>
            <sz val="9"/>
            <rFont val="Tahoma"/>
            <family val="2"/>
          </rPr>
          <t>i37:drinks to Emmanuel and Alota.</t>
        </r>
        <r>
          <rPr>
            <sz val="9"/>
            <rFont val="Tahoma"/>
            <family val="2"/>
          </rPr>
          <t xml:space="preserve">
</t>
        </r>
      </text>
    </comment>
    <comment ref="C819" authorId="0">
      <text>
        <r>
          <rPr>
            <b/>
            <sz val="9"/>
            <rFont val="Tahoma"/>
            <family val="2"/>
          </rPr>
          <t>i37:drinks to i37 and Zagalo.</t>
        </r>
        <r>
          <rPr>
            <sz val="9"/>
            <rFont val="Tahoma"/>
            <family val="2"/>
          </rPr>
          <t xml:space="preserve">
</t>
        </r>
      </text>
    </comment>
    <comment ref="C820" authorId="0">
      <text>
        <r>
          <rPr>
            <b/>
            <sz val="9"/>
            <rFont val="Tahoma"/>
            <family val="2"/>
          </rPr>
          <t>i37:drinks to Alota and Gregory.</t>
        </r>
        <r>
          <rPr>
            <sz val="9"/>
            <rFont val="Tahoma"/>
            <family val="2"/>
          </rPr>
          <t xml:space="preserve">
</t>
        </r>
      </text>
    </comment>
    <comment ref="C834" authorId="0">
      <text>
        <r>
          <rPr>
            <b/>
            <sz val="9"/>
            <rFont val="Tahoma"/>
            <family val="2"/>
          </rPr>
          <t>i33: by clando</t>
        </r>
        <r>
          <rPr>
            <sz val="9"/>
            <rFont val="Tahoma"/>
            <family val="2"/>
          </rPr>
          <t xml:space="preserve">
</t>
        </r>
      </text>
    </comment>
    <comment ref="C835" authorId="0">
      <text>
        <r>
          <rPr>
            <b/>
            <sz val="9"/>
            <rFont val="Tahoma"/>
            <family val="2"/>
          </rPr>
          <t>i33: by clando</t>
        </r>
        <r>
          <rPr>
            <sz val="9"/>
            <rFont val="Tahoma"/>
            <family val="2"/>
          </rPr>
          <t xml:space="preserve">
</t>
        </r>
      </text>
    </comment>
    <comment ref="C836" authorId="0">
      <text>
        <r>
          <rPr>
            <b/>
            <sz val="9"/>
            <rFont val="Tahoma"/>
            <family val="2"/>
          </rPr>
          <t>i33: by clando</t>
        </r>
        <r>
          <rPr>
            <sz val="9"/>
            <rFont val="Tahoma"/>
            <family val="2"/>
          </rPr>
          <t xml:space="preserve">
</t>
        </r>
      </text>
    </comment>
    <comment ref="C837" authorId="0">
      <text>
        <r>
          <rPr>
            <b/>
            <sz val="9"/>
            <rFont val="Tahoma"/>
            <family val="2"/>
          </rPr>
          <t>i33: by clando</t>
        </r>
        <r>
          <rPr>
            <sz val="9"/>
            <rFont val="Tahoma"/>
            <family val="2"/>
          </rPr>
          <t xml:space="preserve">
</t>
        </r>
      </text>
    </comment>
    <comment ref="C838" authorId="0">
      <text>
        <r>
          <rPr>
            <b/>
            <sz val="9"/>
            <rFont val="Tahoma"/>
            <family val="2"/>
          </rPr>
          <t>i33: by clando</t>
        </r>
        <r>
          <rPr>
            <sz val="9"/>
            <rFont val="Tahoma"/>
            <family val="2"/>
          </rPr>
          <t xml:space="preserve">
</t>
        </r>
      </text>
    </comment>
    <comment ref="C839" authorId="0">
      <text>
        <r>
          <rPr>
            <b/>
            <sz val="9"/>
            <rFont val="Tahoma"/>
            <family val="2"/>
          </rPr>
          <t>i33: by clando</t>
        </r>
        <r>
          <rPr>
            <sz val="9"/>
            <rFont val="Tahoma"/>
            <family val="2"/>
          </rPr>
          <t xml:space="preserve">
</t>
        </r>
      </text>
    </comment>
    <comment ref="C840" authorId="0">
      <text>
        <r>
          <rPr>
            <b/>
            <sz val="9"/>
            <rFont val="Tahoma"/>
            <family val="2"/>
          </rPr>
          <t>i33: by clando</t>
        </r>
        <r>
          <rPr>
            <sz val="9"/>
            <rFont val="Tahoma"/>
            <family val="2"/>
          </rPr>
          <t xml:space="preserve">
</t>
        </r>
      </text>
    </comment>
    <comment ref="C841" authorId="0">
      <text>
        <r>
          <rPr>
            <b/>
            <sz val="9"/>
            <rFont val="Tahoma"/>
            <family val="2"/>
          </rPr>
          <t>i33: by bike</t>
        </r>
        <r>
          <rPr>
            <sz val="9"/>
            <rFont val="Tahoma"/>
            <family val="2"/>
          </rPr>
          <t xml:space="preserve">
</t>
        </r>
      </text>
    </comment>
    <comment ref="C848" authorId="0">
      <text>
        <r>
          <rPr>
            <b/>
            <sz val="9"/>
            <rFont val="Tahoma"/>
            <family val="2"/>
          </rPr>
          <t>i33: hired bike to bring products during failed operation in mbouda</t>
        </r>
        <r>
          <rPr>
            <sz val="9"/>
            <rFont val="Tahoma"/>
            <family val="2"/>
          </rPr>
          <t xml:space="preserve">
</t>
        </r>
      </text>
    </comment>
    <comment ref="C869" authorId="0">
      <text>
        <r>
          <rPr>
            <b/>
            <sz val="9"/>
            <rFont val="Tahoma"/>
            <family val="2"/>
          </rPr>
          <t>i33: bought credits to to Meline and Mathew.</t>
        </r>
        <r>
          <rPr>
            <sz val="9"/>
            <rFont val="Tahoma"/>
            <family val="2"/>
          </rPr>
          <t xml:space="preserve">
</t>
        </r>
      </text>
    </comment>
    <comment ref="C870" authorId="0">
      <text>
        <r>
          <rPr>
            <b/>
            <sz val="9"/>
            <rFont val="Tahoma"/>
            <family val="2"/>
          </rPr>
          <t>i33: bought credits to to Alota and wife. 77801284,79812045</t>
        </r>
        <r>
          <rPr>
            <sz val="9"/>
            <rFont val="Tahoma"/>
            <family val="2"/>
          </rPr>
          <t xml:space="preserve">
</t>
        </r>
      </text>
    </comment>
    <comment ref="C871" authorId="0">
      <text>
        <r>
          <rPr>
            <b/>
            <sz val="9"/>
            <rFont val="Tahoma"/>
            <family val="2"/>
          </rPr>
          <t>i33: bought Drinks to  Meddel men,dealers,i33 and during meetings with dealers</t>
        </r>
        <r>
          <rPr>
            <sz val="9"/>
            <rFont val="Tahoma"/>
            <family val="2"/>
          </rPr>
          <t xml:space="preserve">
</t>
        </r>
      </text>
    </comment>
    <comment ref="C885" authorId="0">
      <text>
        <r>
          <rPr>
            <b/>
            <sz val="9"/>
            <rFont val="Tahoma"/>
            <family val="2"/>
          </rPr>
          <t>i8:by bike</t>
        </r>
        <r>
          <rPr>
            <sz val="9"/>
            <rFont val="Tahoma"/>
            <family val="2"/>
          </rPr>
          <t xml:space="preserve">
</t>
        </r>
      </text>
    </comment>
    <comment ref="C886" authorId="0">
      <text>
        <r>
          <rPr>
            <b/>
            <sz val="9"/>
            <rFont val="Tahoma"/>
            <family val="2"/>
          </rPr>
          <t>i8:by bike</t>
        </r>
        <r>
          <rPr>
            <sz val="9"/>
            <rFont val="Tahoma"/>
            <family val="2"/>
          </rPr>
          <t xml:space="preserve">
</t>
        </r>
      </text>
    </comment>
    <comment ref="C887" authorId="0">
      <text>
        <r>
          <rPr>
            <b/>
            <sz val="9"/>
            <rFont val="Tahoma"/>
            <family val="2"/>
          </rPr>
          <t>i8:by clando because we had to leave immediately after operation.</t>
        </r>
        <r>
          <rPr>
            <sz val="9"/>
            <rFont val="Tahoma"/>
            <family val="2"/>
          </rPr>
          <t xml:space="preserve">
</t>
        </r>
      </text>
    </comment>
    <comment ref="C906" authorId="0">
      <text>
        <r>
          <rPr>
            <b/>
            <sz val="9"/>
            <rFont val="Tahoma"/>
            <family val="2"/>
          </rPr>
          <t>i8:drinks to Roger, Marth and i8.</t>
        </r>
        <r>
          <rPr>
            <sz val="9"/>
            <rFont val="Tahoma"/>
            <family val="2"/>
          </rPr>
          <t xml:space="preserve">
</t>
        </r>
      </text>
    </comment>
    <comment ref="C907" authorId="0">
      <text>
        <r>
          <rPr>
            <b/>
            <sz val="9"/>
            <rFont val="Tahoma"/>
            <family val="2"/>
          </rPr>
          <t>i8:drinks Roger, Marth i8</t>
        </r>
        <r>
          <rPr>
            <sz val="9"/>
            <rFont val="Tahoma"/>
            <family val="2"/>
          </rPr>
          <t xml:space="preserve">
</t>
        </r>
      </text>
    </comment>
    <comment ref="C926" authorId="0">
      <text>
        <r>
          <rPr>
            <b/>
            <sz val="9"/>
            <rFont val="Tahoma"/>
            <family val="2"/>
          </rPr>
          <t>i8:by clando</t>
        </r>
        <r>
          <rPr>
            <sz val="9"/>
            <rFont val="Tahoma"/>
            <family val="2"/>
          </rPr>
          <t xml:space="preserve">
</t>
        </r>
      </text>
    </comment>
    <comment ref="C927" authorId="0">
      <text>
        <r>
          <rPr>
            <b/>
            <sz val="9"/>
            <rFont val="Tahoma"/>
            <family val="2"/>
          </rPr>
          <t>i8:by bike</t>
        </r>
        <r>
          <rPr>
            <sz val="9"/>
            <rFont val="Tahoma"/>
            <family val="2"/>
          </rPr>
          <t xml:space="preserve">
</t>
        </r>
      </text>
    </comment>
    <comment ref="C928" authorId="0">
      <text>
        <r>
          <rPr>
            <b/>
            <sz val="9"/>
            <rFont val="Tahoma"/>
            <family val="2"/>
          </rPr>
          <t>i8:by bike.</t>
        </r>
        <r>
          <rPr>
            <sz val="9"/>
            <rFont val="Tahoma"/>
            <family val="2"/>
          </rPr>
          <t xml:space="preserve">
</t>
        </r>
      </text>
    </comment>
    <comment ref="C929" authorId="0">
      <text>
        <r>
          <rPr>
            <b/>
            <sz val="9"/>
            <rFont val="Tahoma"/>
            <family val="2"/>
          </rPr>
          <t>i8:by clando</t>
        </r>
        <r>
          <rPr>
            <sz val="9"/>
            <rFont val="Tahoma"/>
            <family val="2"/>
          </rPr>
          <t xml:space="preserve">
</t>
        </r>
      </text>
    </comment>
    <comment ref="C930" authorId="0">
      <text>
        <r>
          <rPr>
            <b/>
            <sz val="9"/>
            <rFont val="Tahoma"/>
            <family val="2"/>
          </rPr>
          <t>i8:by clando</t>
        </r>
        <r>
          <rPr>
            <sz val="9"/>
            <rFont val="Tahoma"/>
            <family val="2"/>
          </rPr>
          <t xml:space="preserve">
</t>
        </r>
      </text>
    </comment>
    <comment ref="C958" authorId="0">
      <text>
        <r>
          <rPr>
            <b/>
            <sz val="9"/>
            <rFont val="Tahoma"/>
            <family val="2"/>
          </rPr>
          <t>i8:drinks to Mbarga, Jean,Ze and i8</t>
        </r>
        <r>
          <rPr>
            <sz val="9"/>
            <rFont val="Tahoma"/>
            <family val="2"/>
          </rPr>
          <t xml:space="preserve">
</t>
        </r>
      </text>
    </comment>
    <comment ref="C959" authorId="0">
      <text>
        <r>
          <rPr>
            <b/>
            <sz val="9"/>
            <rFont val="Tahoma"/>
            <family val="2"/>
          </rPr>
          <t>i8:drinks to Mbarga and Jean</t>
        </r>
        <r>
          <rPr>
            <sz val="9"/>
            <rFont val="Tahoma"/>
            <family val="2"/>
          </rPr>
          <t xml:space="preserve">
</t>
        </r>
      </text>
    </comment>
    <comment ref="C970" authorId="1">
      <text>
        <r>
          <rPr>
            <b/>
            <sz val="8"/>
            <rFont val="Tahoma"/>
            <family val="2"/>
          </rPr>
          <t>i25: trust building</t>
        </r>
        <r>
          <rPr>
            <sz val="8"/>
            <rFont val="Tahoma"/>
            <family val="2"/>
          </rPr>
          <t xml:space="preserve">
</t>
        </r>
      </text>
    </comment>
    <comment ref="C972" authorId="1">
      <text>
        <r>
          <rPr>
            <b/>
            <sz val="8"/>
            <rFont val="Tahoma"/>
            <family val="2"/>
          </rPr>
          <t>i25: trust building</t>
        </r>
        <r>
          <rPr>
            <sz val="8"/>
            <rFont val="Tahoma"/>
            <family val="2"/>
          </rPr>
          <t xml:space="preserve">
</t>
        </r>
      </text>
    </comment>
    <comment ref="C986" authorId="0">
      <text>
        <r>
          <rPr>
            <b/>
            <sz val="9"/>
            <rFont val="Tahoma"/>
            <family val="2"/>
          </rPr>
          <t>i25:drinks to Alice and i25</t>
        </r>
        <r>
          <rPr>
            <sz val="9"/>
            <rFont val="Tahoma"/>
            <family val="2"/>
          </rPr>
          <t xml:space="preserve">
</t>
        </r>
      </text>
    </comment>
    <comment ref="C987" authorId="0">
      <text>
        <r>
          <rPr>
            <b/>
            <sz val="9"/>
            <rFont val="Tahoma"/>
            <family val="2"/>
          </rPr>
          <t>i25: Susan and i25</t>
        </r>
        <r>
          <rPr>
            <sz val="9"/>
            <rFont val="Tahoma"/>
            <family val="2"/>
          </rPr>
          <t xml:space="preserve">
</t>
        </r>
      </text>
    </comment>
    <comment ref="C1000" authorId="0">
      <text>
        <r>
          <rPr>
            <b/>
            <sz val="9"/>
            <rFont val="Tahoma"/>
            <family val="2"/>
          </rPr>
          <t>i77: by clando</t>
        </r>
        <r>
          <rPr>
            <sz val="9"/>
            <rFont val="Tahoma"/>
            <family val="2"/>
          </rPr>
          <t xml:space="preserve">
</t>
        </r>
      </text>
    </comment>
    <comment ref="C1001" authorId="0">
      <text>
        <r>
          <rPr>
            <b/>
            <sz val="9"/>
            <rFont val="Tahoma"/>
            <family val="2"/>
          </rPr>
          <t>i77: by clando</t>
        </r>
        <r>
          <rPr>
            <sz val="9"/>
            <rFont val="Tahoma"/>
            <family val="2"/>
          </rPr>
          <t xml:space="preserve">
</t>
        </r>
      </text>
    </comment>
    <comment ref="C1041" authorId="1">
      <text>
        <r>
          <rPr>
            <b/>
            <sz val="8"/>
            <rFont val="Tahoma"/>
            <family val="2"/>
          </rPr>
          <t>i25: nanga operations</t>
        </r>
        <r>
          <rPr>
            <sz val="8"/>
            <rFont val="Tahoma"/>
            <family val="2"/>
          </rPr>
          <t xml:space="preserve">
</t>
        </r>
      </text>
    </comment>
    <comment ref="C1043" authorId="1">
      <text>
        <r>
          <rPr>
            <b/>
            <sz val="8"/>
            <rFont val="Tahoma"/>
            <family val="2"/>
          </rPr>
          <t>i77: element nanga operation.</t>
        </r>
        <r>
          <rPr>
            <sz val="8"/>
            <rFont val="Tahoma"/>
            <family val="2"/>
          </rPr>
          <t xml:space="preserve">
</t>
        </r>
      </text>
    </comment>
    <comment ref="C1045" authorId="1">
      <text>
        <r>
          <rPr>
            <b/>
            <sz val="8"/>
            <rFont val="Tahoma"/>
            <family val="2"/>
          </rPr>
          <t>i77: Nanga gorilla operations</t>
        </r>
        <r>
          <rPr>
            <sz val="8"/>
            <rFont val="Tahoma"/>
            <family val="2"/>
          </rPr>
          <t xml:space="preserve">
</t>
        </r>
      </text>
    </comment>
    <comment ref="C1046" authorId="1">
      <text>
        <r>
          <rPr>
            <b/>
            <sz val="8"/>
            <rFont val="Tahoma"/>
            <family val="2"/>
          </rPr>
          <t>ekane: minfof nanga operations.</t>
        </r>
        <r>
          <rPr>
            <sz val="8"/>
            <rFont val="Tahoma"/>
            <family val="2"/>
          </rPr>
          <t xml:space="preserve">
</t>
        </r>
      </text>
    </comment>
    <comment ref="C1051" authorId="0">
      <text>
        <r>
          <rPr>
            <b/>
            <sz val="9"/>
            <rFont val="Tahoma"/>
            <family val="2"/>
          </rPr>
          <t>i77: hired Clando during operation in Nkouteng</t>
        </r>
        <r>
          <rPr>
            <sz val="9"/>
            <rFont val="Tahoma"/>
            <family val="2"/>
          </rPr>
          <t xml:space="preserve">
</t>
        </r>
      </text>
    </comment>
    <comment ref="C1052" authorId="0">
      <text>
        <r>
          <rPr>
            <b/>
            <sz val="9"/>
            <rFont val="Tahoma"/>
            <family val="2"/>
          </rPr>
          <t>i77: hired clando during operation in nkoteng</t>
        </r>
        <r>
          <rPr>
            <sz val="9"/>
            <rFont val="Tahoma"/>
            <family val="2"/>
          </rPr>
          <t xml:space="preserve">
</t>
        </r>
      </text>
    </comment>
    <comment ref="C1059" authorId="0">
      <text>
        <r>
          <rPr>
            <b/>
            <sz val="9"/>
            <rFont val="Tahoma"/>
            <family val="2"/>
          </rPr>
          <t>i77: Hired clando during chimp skull in Nangaeboko</t>
        </r>
        <r>
          <rPr>
            <sz val="9"/>
            <rFont val="Tahoma"/>
            <family val="2"/>
          </rPr>
          <t xml:space="preserve">
</t>
        </r>
      </text>
    </comment>
    <comment ref="C1060" authorId="0">
      <text>
        <r>
          <rPr>
            <b/>
            <sz val="9"/>
            <rFont val="Tahoma"/>
            <family val="2"/>
          </rPr>
          <t>i77: Hired clando during chimp skull in Nangaeboko</t>
        </r>
        <r>
          <rPr>
            <sz val="9"/>
            <rFont val="Tahoma"/>
            <family val="2"/>
          </rPr>
          <t xml:space="preserve">
</t>
        </r>
      </text>
    </comment>
    <comment ref="C1061" authorId="0">
      <text>
        <r>
          <rPr>
            <b/>
            <sz val="9"/>
            <rFont val="Tahoma"/>
            <family val="2"/>
          </rPr>
          <t>i77: Hired clando from Nangaeboko to Nkoteng</t>
        </r>
        <r>
          <rPr>
            <sz val="9"/>
            <rFont val="Tahoma"/>
            <family val="2"/>
          </rPr>
          <t xml:space="preserve">
</t>
        </r>
      </text>
    </comment>
    <comment ref="C1062" authorId="0">
      <text>
        <r>
          <rPr>
            <b/>
            <sz val="9"/>
            <rFont val="Tahoma"/>
            <family val="2"/>
          </rPr>
          <t xml:space="preserve">i77: Hired clando from  Nkoteng to Nangaeboko </t>
        </r>
        <r>
          <rPr>
            <sz val="9"/>
            <rFont val="Tahoma"/>
            <family val="2"/>
          </rPr>
          <t xml:space="preserve">
</t>
        </r>
      </text>
    </comment>
    <comment ref="C1078" authorId="0">
      <text>
        <r>
          <rPr>
            <b/>
            <sz val="9"/>
            <rFont val="Tahoma"/>
            <family val="2"/>
          </rPr>
          <t>i77: paid bonus to Sontia for Gorilla skull Operation in Nangaeboko</t>
        </r>
        <r>
          <rPr>
            <sz val="9"/>
            <rFont val="Tahoma"/>
            <family val="2"/>
          </rPr>
          <t xml:space="preserve">
</t>
        </r>
      </text>
    </comment>
    <comment ref="C1079" authorId="0">
      <text>
        <r>
          <rPr>
            <b/>
            <sz val="9"/>
            <rFont val="Tahoma"/>
            <family val="2"/>
          </rPr>
          <t>i77: paid bonus to Edoua for Gorilla skull Operation in Nangaeboko</t>
        </r>
        <r>
          <rPr>
            <sz val="9"/>
            <rFont val="Tahoma"/>
            <family val="2"/>
          </rPr>
          <t xml:space="preserve">
</t>
        </r>
      </text>
    </comment>
    <comment ref="C1080" authorId="0">
      <text>
        <r>
          <rPr>
            <b/>
            <sz val="9"/>
            <rFont val="Tahoma"/>
            <family val="2"/>
          </rPr>
          <t>i77: paid bonus to George for Gorilla skull Operation in Nangaeboko</t>
        </r>
        <r>
          <rPr>
            <sz val="9"/>
            <rFont val="Tahoma"/>
            <family val="2"/>
          </rPr>
          <t xml:space="preserve">
</t>
        </r>
      </text>
    </comment>
    <comment ref="C1081" authorId="0">
      <text>
        <r>
          <rPr>
            <b/>
            <sz val="9"/>
            <rFont val="Tahoma"/>
            <family val="2"/>
          </rPr>
          <t>i77: paid bonus to Daniel for Gorilla skull Operation in Nangaeboko</t>
        </r>
        <r>
          <rPr>
            <sz val="9"/>
            <rFont val="Tahoma"/>
            <family val="2"/>
          </rPr>
          <t xml:space="preserve">
</t>
        </r>
      </text>
    </comment>
    <comment ref="C1082" authorId="0">
      <text>
        <r>
          <rPr>
            <b/>
            <sz val="9"/>
            <rFont val="Tahoma"/>
            <family val="2"/>
          </rPr>
          <t>i77: paid bonus to Manen for Chimp skull Operation in Nkoteng</t>
        </r>
        <r>
          <rPr>
            <sz val="9"/>
            <rFont val="Tahoma"/>
            <family val="2"/>
          </rPr>
          <t xml:space="preserve">
</t>
        </r>
      </text>
    </comment>
    <comment ref="C1083" authorId="0">
      <text>
        <r>
          <rPr>
            <b/>
            <sz val="9"/>
            <rFont val="Tahoma"/>
            <family val="2"/>
          </rPr>
          <t>i77: paid bonus to Samuel for Chimp skull Operation in Nkoteng</t>
        </r>
        <r>
          <rPr>
            <sz val="9"/>
            <rFont val="Tahoma"/>
            <family val="2"/>
          </rPr>
          <t xml:space="preserve">
</t>
        </r>
      </text>
    </comment>
    <comment ref="C1084" authorId="0">
      <text>
        <r>
          <rPr>
            <b/>
            <sz val="9"/>
            <rFont val="Tahoma"/>
            <family val="2"/>
          </rPr>
          <t>i77: paid bonus to Martin for Chimp skull Operation in Nkoteng</t>
        </r>
        <r>
          <rPr>
            <sz val="9"/>
            <rFont val="Tahoma"/>
            <family val="2"/>
          </rPr>
          <t xml:space="preserve">
</t>
        </r>
      </text>
    </comment>
    <comment ref="C1085" authorId="0">
      <text>
        <r>
          <rPr>
            <b/>
            <sz val="9"/>
            <rFont val="Tahoma"/>
            <family val="2"/>
          </rPr>
          <t>i77: paid bonus to Onana for Chimp skull Operation in Nkoteng</t>
        </r>
        <r>
          <rPr>
            <sz val="9"/>
            <rFont val="Tahoma"/>
            <family val="2"/>
          </rPr>
          <t xml:space="preserve">
</t>
        </r>
      </text>
    </comment>
    <comment ref="C1086" authorId="0">
      <text>
        <r>
          <rPr>
            <b/>
            <sz val="9"/>
            <rFont val="Tahoma"/>
            <family val="2"/>
          </rPr>
          <t>i77: paid bonus to Ouseini for Chimp skull Operation in Nkoteng</t>
        </r>
        <r>
          <rPr>
            <sz val="9"/>
            <rFont val="Tahoma"/>
            <family val="2"/>
          </rPr>
          <t xml:space="preserve">
</t>
        </r>
      </text>
    </comment>
    <comment ref="C1087" authorId="0">
      <text>
        <r>
          <rPr>
            <b/>
            <sz val="9"/>
            <rFont val="Tahoma"/>
            <family val="2"/>
          </rPr>
          <t>i77: paid bonus to Mokale for Chimp skull Operation in Nkoteng</t>
        </r>
        <r>
          <rPr>
            <sz val="9"/>
            <rFont val="Tahoma"/>
            <family val="2"/>
          </rPr>
          <t xml:space="preserve">
</t>
        </r>
      </text>
    </comment>
    <comment ref="C1088" authorId="0">
      <text>
        <r>
          <rPr>
            <b/>
            <sz val="9"/>
            <rFont val="Tahoma"/>
            <family val="2"/>
          </rPr>
          <t>i77: paid bonus to Mbia for Chimp skull Operation in Nkoteng</t>
        </r>
        <r>
          <rPr>
            <sz val="9"/>
            <rFont val="Tahoma"/>
            <family val="2"/>
          </rPr>
          <t xml:space="preserve">
</t>
        </r>
      </text>
    </comment>
    <comment ref="C1089" authorId="2">
      <text>
        <r>
          <rPr>
            <b/>
            <sz val="9"/>
            <rFont val="Tahoma"/>
            <family val="2"/>
          </rPr>
          <t>EKANE: Bonus to YEBGBA JEAN for Nanga-Eboko Operation</t>
        </r>
        <r>
          <rPr>
            <sz val="9"/>
            <rFont val="Tahoma"/>
            <family val="2"/>
          </rPr>
          <t xml:space="preserve">
</t>
        </r>
      </text>
    </comment>
    <comment ref="C1090" authorId="2">
      <text>
        <r>
          <rPr>
            <b/>
            <sz val="9"/>
            <rFont val="Tahoma"/>
            <family val="2"/>
          </rPr>
          <t xml:space="preserve">EKANE:Bonus to TCHOUATIMGT MOUPA for Nanga-Eboko Operation </t>
        </r>
        <r>
          <rPr>
            <sz val="9"/>
            <rFont val="Tahoma"/>
            <family val="2"/>
          </rPr>
          <t xml:space="preserve">
</t>
        </r>
      </text>
    </comment>
    <comment ref="C1091" authorId="2">
      <text>
        <r>
          <rPr>
            <b/>
            <sz val="9"/>
            <rFont val="Tahoma"/>
            <family val="2"/>
          </rPr>
          <t>EKANE:Bonus to NJANKOUA for Nanga-Eboko Operation</t>
        </r>
        <r>
          <rPr>
            <sz val="9"/>
            <rFont val="Tahoma"/>
            <family val="2"/>
          </rPr>
          <t xml:space="preserve">
</t>
        </r>
      </text>
    </comment>
    <comment ref="C1136" authorId="2">
      <text>
        <r>
          <rPr>
            <b/>
            <sz val="9"/>
            <rFont val="Tahoma"/>
            <family val="2"/>
          </rPr>
          <t>EKANE: External Assistance to Ayissi to escort the dealer to court</t>
        </r>
        <r>
          <rPr>
            <sz val="9"/>
            <rFont val="Tahoma"/>
            <family val="2"/>
          </rPr>
          <t xml:space="preserve">
</t>
        </r>
      </text>
    </comment>
    <comment ref="C1105" authorId="0">
      <text>
        <r>
          <rPr>
            <b/>
            <sz val="9"/>
            <rFont val="Tahoma"/>
            <family val="2"/>
          </rPr>
          <t>i77: by clando</t>
        </r>
        <r>
          <rPr>
            <sz val="9"/>
            <rFont val="Tahoma"/>
            <family val="2"/>
          </rPr>
          <t xml:space="preserve">
</t>
        </r>
      </text>
    </comment>
    <comment ref="C1112" authorId="0">
      <text>
        <r>
          <rPr>
            <b/>
            <sz val="9"/>
            <rFont val="Tahoma"/>
            <family val="2"/>
          </rPr>
          <t>i77: Hired clando during chimp skull in Ambam</t>
        </r>
        <r>
          <rPr>
            <sz val="9"/>
            <rFont val="Tahoma"/>
            <family val="2"/>
          </rPr>
          <t xml:space="preserve">
</t>
        </r>
      </text>
    </comment>
    <comment ref="C1113" authorId="0">
      <text>
        <r>
          <rPr>
            <b/>
            <sz val="9"/>
            <rFont val="Tahoma"/>
            <family val="2"/>
          </rPr>
          <t>i77: Hired clando during chimp skull in Ambam</t>
        </r>
        <r>
          <rPr>
            <sz val="9"/>
            <rFont val="Tahoma"/>
            <family val="2"/>
          </rPr>
          <t xml:space="preserve">
</t>
        </r>
      </text>
    </comment>
    <comment ref="C1128" authorId="0">
      <text>
        <r>
          <rPr>
            <b/>
            <sz val="9"/>
            <rFont val="Tahoma"/>
            <family val="2"/>
          </rPr>
          <t>i77: paid bonus to IP Mbongo for Goilla skull Operation in Ambam</t>
        </r>
        <r>
          <rPr>
            <sz val="9"/>
            <rFont val="Tahoma"/>
            <family val="2"/>
          </rPr>
          <t xml:space="preserve">
</t>
        </r>
      </text>
    </comment>
    <comment ref="C1129" authorId="0">
      <text>
        <r>
          <rPr>
            <b/>
            <sz val="9"/>
            <rFont val="Tahoma"/>
            <family val="2"/>
          </rPr>
          <t>i77: paid bonus to Pierre for Goilla skull Operation in Ambam</t>
        </r>
        <r>
          <rPr>
            <sz val="9"/>
            <rFont val="Tahoma"/>
            <family val="2"/>
          </rPr>
          <t xml:space="preserve">
</t>
        </r>
      </text>
    </comment>
    <comment ref="C1130" authorId="0">
      <text>
        <r>
          <rPr>
            <b/>
            <sz val="9"/>
            <rFont val="Tahoma"/>
            <family val="2"/>
          </rPr>
          <t>i77: paid bonus to George for Goilla skull Operation in Ambam</t>
        </r>
        <r>
          <rPr>
            <sz val="9"/>
            <rFont val="Tahoma"/>
            <family val="2"/>
          </rPr>
          <t xml:space="preserve">
</t>
        </r>
      </text>
    </comment>
    <comment ref="C1131" authorId="0">
      <text>
        <r>
          <rPr>
            <b/>
            <sz val="9"/>
            <rFont val="Tahoma"/>
            <family val="2"/>
          </rPr>
          <t>i77: paid bonus to Simon for Goilla skull Operation in Ambam</t>
        </r>
        <r>
          <rPr>
            <sz val="9"/>
            <rFont val="Tahoma"/>
            <family val="2"/>
          </rPr>
          <t xml:space="preserve">
</t>
        </r>
      </text>
    </comment>
    <comment ref="C1801" authorId="3">
      <text>
        <r>
          <rPr>
            <b/>
            <sz val="9"/>
            <rFont val="Tahoma"/>
            <family val="2"/>
          </rPr>
          <t>Media:</t>
        </r>
        <r>
          <rPr>
            <b/>
            <sz val="9"/>
            <rFont val="Tahoma"/>
            <family val="2"/>
          </rPr>
          <t xml:space="preserve">
Popoli with caricature</t>
        </r>
      </text>
    </comment>
    <comment ref="C1802" authorId="3">
      <text>
        <r>
          <rPr>
            <b/>
            <sz val="9"/>
            <rFont val="Tahoma"/>
            <family val="2"/>
          </rPr>
          <t>Media:</t>
        </r>
        <r>
          <rPr>
            <sz val="9"/>
            <rFont val="Tahoma"/>
            <family val="2"/>
          </rPr>
          <t xml:space="preserve">
</t>
        </r>
        <r>
          <rPr>
            <b/>
            <sz val="9"/>
            <rFont val="Tahoma"/>
            <family val="2"/>
          </rPr>
          <t>Popoli with just text</t>
        </r>
      </text>
    </comment>
    <comment ref="C1837" authorId="3">
      <text>
        <r>
          <rPr>
            <b/>
            <sz val="9"/>
            <rFont val="Tahoma"/>
            <family val="2"/>
          </rPr>
          <t>Media:</t>
        </r>
        <r>
          <rPr>
            <b/>
            <sz val="9"/>
            <rFont val="Tahoma"/>
            <family val="2"/>
          </rPr>
          <t xml:space="preserve">
Popoli with caricature</t>
        </r>
      </text>
    </comment>
    <comment ref="C1838" authorId="3">
      <text>
        <r>
          <rPr>
            <b/>
            <sz val="9"/>
            <rFont val="Tahoma"/>
            <family val="2"/>
          </rPr>
          <t>Media:</t>
        </r>
        <r>
          <rPr>
            <sz val="9"/>
            <rFont val="Tahoma"/>
            <family val="2"/>
          </rPr>
          <t xml:space="preserve">
</t>
        </r>
        <r>
          <rPr>
            <b/>
            <sz val="9"/>
            <rFont val="Tahoma"/>
            <family val="2"/>
          </rPr>
          <t>Popoli with just text</t>
        </r>
      </text>
    </comment>
    <comment ref="C1851" authorId="4">
      <text>
        <r>
          <rPr>
            <b/>
            <sz val="9"/>
            <rFont val="Tahoma"/>
            <family val="2"/>
          </rPr>
          <t>Eric:</t>
        </r>
        <r>
          <rPr>
            <sz val="9"/>
            <rFont val="Tahoma"/>
            <family val="2"/>
          </rPr>
          <t xml:space="preserve">
Documents for Forum meeting </t>
        </r>
      </text>
    </comment>
    <comment ref="C1854" authorId="4">
      <text>
        <r>
          <rPr>
            <b/>
            <sz val="9"/>
            <rFont val="Tahoma"/>
            <family val="2"/>
          </rPr>
          <t>Eric:</t>
        </r>
        <r>
          <rPr>
            <sz val="9"/>
            <rFont val="Tahoma"/>
            <family val="2"/>
          </rPr>
          <t xml:space="preserve">
Photocopy decision appointing head of investigation department</t>
        </r>
      </text>
    </comment>
    <comment ref="C1855" authorId="4">
      <text>
        <r>
          <rPr>
            <b/>
            <sz val="9"/>
            <rFont val="Tahoma"/>
            <family val="2"/>
          </rPr>
          <t>Eric:</t>
        </r>
        <r>
          <rPr>
            <sz val="9"/>
            <rFont val="Tahoma"/>
            <family val="2"/>
          </rPr>
          <t xml:space="preserve">
Documents for meeting of the CCPM on ivory stock management</t>
        </r>
      </text>
    </comment>
    <comment ref="C1859" authorId="5">
      <text>
        <r>
          <rPr>
            <b/>
            <sz val="9"/>
            <rFont val="Tahoma"/>
            <family val="2"/>
          </rPr>
          <t>Anna: weekly review of newspaper in the office.
X5 Cameroon tribune = 5x400=2000
x5 le jour = 5x400 =2000
x5 mutation 5x400 =2000
x2 the post 2x400 =2000
total = 17 newspaper x 400 
6800</t>
        </r>
        <r>
          <rPr>
            <sz val="9"/>
            <rFont val="Tahoma"/>
            <family val="2"/>
          </rPr>
          <t xml:space="preserve">
</t>
        </r>
      </text>
    </comment>
    <comment ref="C1860" authorId="5">
      <text>
        <r>
          <rPr>
            <b/>
            <sz val="9"/>
            <rFont val="Tahoma"/>
            <family val="2"/>
          </rPr>
          <t>Anna: weekly review of newspaper in the office.
X5 Cameroon tribune = 5x400=2000
x5 le jour = 5x400 =2000
x5 mutation 5x400 =2000
x2 the post 2x400 =2000
total = 17 newspaper x 400 
6800</t>
        </r>
        <r>
          <rPr>
            <sz val="9"/>
            <rFont val="Tahoma"/>
            <family val="2"/>
          </rPr>
          <t xml:space="preserve">
</t>
        </r>
      </text>
    </comment>
    <comment ref="C1861" authorId="5">
      <text>
        <r>
          <rPr>
            <b/>
            <sz val="9"/>
            <rFont val="Tahoma"/>
            <family val="2"/>
          </rPr>
          <t>Anna: weekly review of newspaper in the office.
X5 Cameroon tribune = 5x400=2000
x5 le jour = 5x400 =2000
x5 mutation 5x400 =2000
x2 the post 2x400 =2000
total = 17 newspaper x 400 
6800</t>
        </r>
        <r>
          <rPr>
            <sz val="9"/>
            <rFont val="Tahoma"/>
            <family val="2"/>
          </rPr>
          <t xml:space="preserve">
</t>
        </r>
      </text>
    </comment>
    <comment ref="C1862" authorId="5">
      <text>
        <r>
          <rPr>
            <b/>
            <sz val="9"/>
            <rFont val="Tahoma"/>
            <family val="2"/>
          </rPr>
          <t>Anna: weekly review of newspaper in the office.
X5 Cameroon tribune = 5x400=2000
x5 le jour = 5x400 =2000
x5 mutation 5x400 =2000
x2 the post 2x400 =2000
total = 17 newspaper x 400 
6800</t>
        </r>
        <r>
          <rPr>
            <sz val="9"/>
            <rFont val="Tahoma"/>
            <family val="2"/>
          </rPr>
          <t xml:space="preserve">
</t>
        </r>
      </text>
    </comment>
    <comment ref="C1863" authorId="5">
      <text>
        <r>
          <rPr>
            <b/>
            <sz val="9"/>
            <rFont val="Tahoma"/>
            <family val="2"/>
          </rPr>
          <t>Anna: weekly review of newspaper in the office.
X2 Cameroon tribune = 2x400=800
x2 le jour = 2x400 =800
x2 mutation 2x400 =800
x1 the post 1x400 =400
total = 7 newspaper x 400 
2800</t>
        </r>
        <r>
          <rPr>
            <sz val="9"/>
            <rFont val="Tahoma"/>
            <family val="2"/>
          </rPr>
          <t xml:space="preserve">
</t>
        </r>
      </text>
    </comment>
    <comment ref="C1179" authorId="1">
      <text>
        <r>
          <rPr>
            <b/>
            <sz val="8"/>
            <rFont val="Tahoma"/>
            <family val="2"/>
          </rPr>
          <t>Ekane: nanga operations.</t>
        </r>
        <r>
          <rPr>
            <sz val="8"/>
            <rFont val="Tahoma"/>
            <family val="2"/>
          </rPr>
          <t xml:space="preserve">
</t>
        </r>
      </text>
    </comment>
    <comment ref="C1180" authorId="1">
      <text>
        <r>
          <rPr>
            <b/>
            <sz val="8"/>
            <rFont val="Tahoma"/>
            <family val="2"/>
          </rPr>
          <t>Ekane: nanga gorilla operations</t>
        </r>
        <r>
          <rPr>
            <sz val="8"/>
            <rFont val="Tahoma"/>
            <family val="2"/>
          </rPr>
          <t xml:space="preserve">
</t>
        </r>
      </text>
    </comment>
    <comment ref="C1277" authorId="6">
      <text>
        <r>
          <rPr>
            <b/>
            <sz val="9"/>
            <rFont val="Tahoma"/>
            <family val="2"/>
          </rPr>
          <t>Aime: took clando</t>
        </r>
        <r>
          <rPr>
            <sz val="9"/>
            <rFont val="Tahoma"/>
            <family val="2"/>
          </rPr>
          <t xml:space="preserve">
</t>
        </r>
      </text>
    </comment>
    <comment ref="C1278" authorId="6">
      <text>
        <r>
          <rPr>
            <b/>
            <sz val="9"/>
            <rFont val="Tahoma"/>
            <family val="2"/>
          </rPr>
          <t>Aime: Took clando</t>
        </r>
        <r>
          <rPr>
            <sz val="9"/>
            <rFont val="Tahoma"/>
            <family val="2"/>
          </rPr>
          <t xml:space="preserve">
</t>
        </r>
      </text>
    </comment>
    <comment ref="C1288" authorId="2">
      <text>
        <r>
          <rPr>
            <b/>
            <sz val="9"/>
            <rFont val="Tahoma"/>
            <family val="2"/>
          </rPr>
          <t>EKANE: Took a clando. Inform Arrye.</t>
        </r>
        <r>
          <rPr>
            <sz val="9"/>
            <rFont val="Tahoma"/>
            <family val="2"/>
          </rPr>
          <t xml:space="preserve">
</t>
        </r>
      </text>
    </comment>
    <comment ref="C1289" authorId="2">
      <text>
        <r>
          <rPr>
            <b/>
            <sz val="9"/>
            <rFont val="Tahoma"/>
            <family val="2"/>
          </rPr>
          <t>EKANE: Took clando. Inform Arrey</t>
        </r>
        <r>
          <rPr>
            <sz val="9"/>
            <rFont val="Tahoma"/>
            <family val="2"/>
          </rPr>
          <t xml:space="preserve">
</t>
        </r>
      </text>
    </comment>
    <comment ref="C1296" authorId="2">
      <text>
        <r>
          <rPr>
            <b/>
            <sz val="9"/>
            <rFont val="Tahoma"/>
            <family val="2"/>
          </rPr>
          <t>EKANE:Took clando. Informed Office</t>
        </r>
        <r>
          <rPr>
            <sz val="9"/>
            <rFont val="Tahoma"/>
            <family val="2"/>
          </rPr>
          <t xml:space="preserve">
</t>
        </r>
      </text>
    </comment>
    <comment ref="C1297" authorId="2">
      <text>
        <r>
          <rPr>
            <b/>
            <sz val="9"/>
            <rFont val="Tahoma"/>
            <family val="2"/>
          </rPr>
          <t>EKANE: Took a motor-bike. Informed the office</t>
        </r>
        <r>
          <rPr>
            <sz val="9"/>
            <rFont val="Tahoma"/>
            <family val="2"/>
          </rPr>
          <t xml:space="preserve">
</t>
        </r>
      </text>
    </comment>
    <comment ref="C1298" authorId="2">
      <text>
        <r>
          <rPr>
            <b/>
            <sz val="9"/>
            <rFont val="Tahoma"/>
            <family val="2"/>
          </rPr>
          <t>EKANE:Took a motor- bike. Informed office</t>
        </r>
        <r>
          <rPr>
            <sz val="9"/>
            <rFont val="Tahoma"/>
            <family val="2"/>
          </rPr>
          <t xml:space="preserve">
</t>
        </r>
      </text>
    </comment>
    <comment ref="C1299" authorId="2">
      <text>
        <r>
          <rPr>
            <b/>
            <sz val="9"/>
            <rFont val="Tahoma"/>
            <family val="2"/>
          </rPr>
          <t>EKANE:took clando. Informed office</t>
        </r>
        <r>
          <rPr>
            <sz val="9"/>
            <rFont val="Tahoma"/>
            <family val="2"/>
          </rPr>
          <t xml:space="preserve">
</t>
        </r>
      </text>
    </comment>
    <comment ref="C1305" authorId="7">
      <text>
        <r>
          <rPr>
            <b/>
            <sz val="9"/>
            <rFont val="Tahoma"/>
            <family val="2"/>
          </rPr>
          <t>Loveline: aware  of the increase of the transport fees  from Yaoundé to Bafoussam at the agency  and inform Arrey</t>
        </r>
        <r>
          <rPr>
            <sz val="9"/>
            <rFont val="Tahoma"/>
            <family val="2"/>
          </rPr>
          <t xml:space="preserve">
</t>
        </r>
      </text>
    </comment>
    <comment ref="C1306" authorId="7">
      <text>
        <r>
          <rPr>
            <b/>
            <sz val="9"/>
            <rFont val="Tahoma"/>
            <family val="2"/>
          </rPr>
          <t>Loveline: took clando from Bafoussam to Dschang and inform Arrey</t>
        </r>
        <r>
          <rPr>
            <sz val="9"/>
            <rFont val="Tahoma"/>
            <family val="2"/>
          </rPr>
          <t xml:space="preserve">
</t>
        </r>
      </text>
    </comment>
    <comment ref="C1307" authorId="7">
      <text>
        <r>
          <rPr>
            <b/>
            <sz val="9"/>
            <rFont val="Tahoma"/>
            <family val="2"/>
          </rPr>
          <t>Loveline: took clando from  Dschang to Bafoussam and inform Arrey</t>
        </r>
        <r>
          <rPr>
            <sz val="9"/>
            <rFont val="Tahoma"/>
            <family val="2"/>
          </rPr>
          <t xml:space="preserve">
</t>
        </r>
      </text>
    </comment>
    <comment ref="C1308" authorId="7">
      <text>
        <r>
          <rPr>
            <b/>
            <sz val="9"/>
            <rFont val="Tahoma"/>
            <family val="2"/>
          </rPr>
          <t>Loveline: aware  of the increase of the transport fees  from Yaoundé to Bafoussam at the agency  and inform Arrey</t>
        </r>
        <r>
          <rPr>
            <sz val="9"/>
            <rFont val="Tahoma"/>
            <family val="2"/>
          </rPr>
          <t xml:space="preserve">
</t>
        </r>
      </text>
    </comment>
    <comment ref="C1311" authorId="7">
      <text>
        <r>
          <rPr>
            <b/>
            <sz val="9"/>
            <rFont val="Tahoma"/>
            <family val="2"/>
          </rPr>
          <t>Loveline: aware  of the increase of the transport fees  from Yaoundé to Bertoua at the agency  and inform Arrey</t>
        </r>
        <r>
          <rPr>
            <sz val="9"/>
            <rFont val="Tahoma"/>
            <family val="2"/>
          </rPr>
          <t xml:space="preserve">
</t>
        </r>
      </text>
    </comment>
    <comment ref="C1312" authorId="7">
      <text>
        <r>
          <rPr>
            <b/>
            <sz val="9"/>
            <rFont val="Tahoma"/>
            <family val="2"/>
          </rPr>
          <t>Loveline: aware  of the increase of the transport fees  from Yaoundé to Bertoua at the agency  and inform Arrey</t>
        </r>
        <r>
          <rPr>
            <sz val="9"/>
            <rFont val="Tahoma"/>
            <family val="2"/>
          </rPr>
          <t xml:space="preserve">
</t>
        </r>
      </text>
    </comment>
    <comment ref="C1313" authorId="7">
      <text>
        <r>
          <rPr>
            <b/>
            <sz val="9"/>
            <rFont val="Tahoma"/>
            <family val="2"/>
          </rPr>
          <t>Loveline: aware  of the increase of the transport fees  from Yaoundé to Bafoussam at the agency  and inform Arrey</t>
        </r>
        <r>
          <rPr>
            <sz val="9"/>
            <rFont val="Tahoma"/>
            <family val="2"/>
          </rPr>
          <t xml:space="preserve">
</t>
        </r>
      </text>
    </comment>
    <comment ref="C1314" authorId="7">
      <text>
        <r>
          <rPr>
            <b/>
            <sz val="9"/>
            <rFont val="Tahoma"/>
            <family val="2"/>
          </rPr>
          <t>Loveline: took clando from Bafoussam to Bangangté and inform Arrey</t>
        </r>
        <r>
          <rPr>
            <sz val="9"/>
            <rFont val="Tahoma"/>
            <family val="2"/>
          </rPr>
          <t xml:space="preserve">
</t>
        </r>
      </text>
    </comment>
    <comment ref="C1315" authorId="7">
      <text>
        <r>
          <rPr>
            <b/>
            <sz val="9"/>
            <rFont val="Tahoma"/>
            <family val="2"/>
          </rPr>
          <t>Loveline: took clando from  bangangté to Bafoussam and inform Arrey</t>
        </r>
        <r>
          <rPr>
            <sz val="9"/>
            <rFont val="Tahoma"/>
            <family val="2"/>
          </rPr>
          <t xml:space="preserve">
</t>
        </r>
      </text>
    </comment>
    <comment ref="C1316" authorId="7">
      <text>
        <r>
          <rPr>
            <b/>
            <sz val="9"/>
            <rFont val="Tahoma"/>
            <family val="2"/>
          </rPr>
          <t xml:space="preserve">Loveline:Fuelling the  chief of post car from Ntonga to Bangangté and back for Djeudji Jean Bosco case </t>
        </r>
        <r>
          <rPr>
            <sz val="9"/>
            <rFont val="Tahoma"/>
            <family val="2"/>
          </rPr>
          <t xml:space="preserve">
</t>
        </r>
      </text>
    </comment>
    <comment ref="C1317" authorId="8">
      <text>
        <r>
          <rPr>
            <b/>
            <sz val="9"/>
            <rFont val="Tahoma"/>
            <family val="2"/>
          </rPr>
          <t>LOVELINE:Fuelling the  chief of wildlife car from Baham to Bafoussam and back for Mabou Benjamin and others case</t>
        </r>
      </text>
    </comment>
    <comment ref="C1318" authorId="7">
      <text>
        <r>
          <rPr>
            <b/>
            <sz val="9"/>
            <rFont val="Tahoma"/>
            <family val="2"/>
          </rPr>
          <t>Loveline: aware  of the increase of the transport fees  from  Bafoussam to Yaoundé at the agency  and inform Arrey</t>
        </r>
        <r>
          <rPr>
            <sz val="9"/>
            <rFont val="Tahoma"/>
            <family val="2"/>
          </rPr>
          <t xml:space="preserve">
</t>
        </r>
      </text>
    </comment>
    <comment ref="C1343" authorId="6">
      <text>
        <r>
          <rPr>
            <b/>
            <sz val="9"/>
            <rFont val="Tahoma"/>
            <family val="2"/>
          </rPr>
          <t>Aime: left the office late in the night and took a special taxi because of rain; authorized by Ofir</t>
        </r>
        <r>
          <rPr>
            <sz val="9"/>
            <rFont val="Tahoma"/>
            <family val="2"/>
          </rPr>
          <t xml:space="preserve">
</t>
        </r>
      </text>
    </comment>
    <comment ref="C1389" authorId="2">
      <text>
        <r>
          <rPr>
            <b/>
            <sz val="9"/>
            <rFont val="Tahoma"/>
            <family val="2"/>
          </rPr>
          <t>EKANE:Hire car to escort the dealer from Brigade to Delegation to establish the PV</t>
        </r>
        <r>
          <rPr>
            <sz val="9"/>
            <rFont val="Tahoma"/>
            <family val="2"/>
          </rPr>
          <t xml:space="preserve">
</t>
        </r>
      </text>
    </comment>
    <comment ref="C1390" authorId="2">
      <text>
        <r>
          <rPr>
            <b/>
            <sz val="9"/>
            <rFont val="Tahoma"/>
            <family val="2"/>
          </rPr>
          <t xml:space="preserve">EKANE:Hire car to escort the dealer from Delegation to Court </t>
        </r>
      </text>
    </comment>
    <comment ref="C1421" authorId="9">
      <text>
        <r>
          <rPr>
            <b/>
            <sz val="9"/>
            <rFont val="Tahoma"/>
            <family val="2"/>
          </rPr>
          <t xml:space="preserve">Loveline:hired a taxi </t>
        </r>
        <r>
          <rPr>
            <sz val="9"/>
            <rFont val="Tahoma"/>
            <family val="2"/>
          </rPr>
          <t xml:space="preserve">
</t>
        </r>
        <r>
          <rPr>
            <b/>
            <sz val="9"/>
            <rFont val="Tahoma"/>
            <family val="2"/>
          </rPr>
          <t>at 1500 to go back at home because we finish the work OFIR give to us  late (7 30 PM) at the office  and it was raining OFIR ask us to hired each taxi</t>
        </r>
        <r>
          <rPr>
            <sz val="9"/>
            <rFont val="Tahoma"/>
            <family val="2"/>
          </rPr>
          <t xml:space="preserve"> </t>
        </r>
        <r>
          <rPr>
            <b/>
            <sz val="9"/>
            <rFont val="Tahoma"/>
            <family val="2"/>
          </rPr>
          <t>to go back home.</t>
        </r>
      </text>
    </comment>
    <comment ref="C1501" authorId="2">
      <text>
        <r>
          <rPr>
            <b/>
            <sz val="9"/>
            <rFont val="Tahoma"/>
            <family val="2"/>
          </rPr>
          <t>EKANE:Bought food for the dealer</t>
        </r>
        <r>
          <rPr>
            <sz val="9"/>
            <rFont val="Tahoma"/>
            <family val="2"/>
          </rPr>
          <t xml:space="preserve">
</t>
        </r>
      </text>
    </comment>
    <comment ref="C1503" authorId="2">
      <text>
        <r>
          <rPr>
            <b/>
            <sz val="9"/>
            <rFont val="Tahoma"/>
            <family val="2"/>
          </rPr>
          <t>EKANE:Bought food for the dealer</t>
        </r>
        <r>
          <rPr>
            <sz val="9"/>
            <rFont val="Tahoma"/>
            <family val="2"/>
          </rPr>
          <t xml:space="preserve">
</t>
        </r>
      </text>
    </comment>
    <comment ref="C2138" authorId="8">
      <text>
        <r>
          <rPr>
            <b/>
            <sz val="9"/>
            <rFont val="Tahoma"/>
            <family val="2"/>
          </rPr>
          <t>Ania:bought one phone
for investigation hot-line</t>
        </r>
        <r>
          <rPr>
            <sz val="9"/>
            <rFont val="Tahoma"/>
            <family val="2"/>
          </rPr>
          <t xml:space="preserve">
</t>
        </r>
      </text>
    </comment>
    <comment ref="C1532" authorId="2">
      <text>
        <r>
          <rPr>
            <b/>
            <sz val="9"/>
            <rFont val="Tahoma"/>
            <family val="2"/>
          </rPr>
          <t>EKANE:Printed 12pages PV at 100 per page for Nanga Operation</t>
        </r>
        <r>
          <rPr>
            <sz val="9"/>
            <rFont val="Tahoma"/>
            <family val="2"/>
          </rPr>
          <t xml:space="preserve">
</t>
        </r>
      </text>
    </comment>
    <comment ref="C1533" authorId="2">
      <text>
        <r>
          <rPr>
            <b/>
            <sz val="9"/>
            <rFont val="Tahoma"/>
            <family val="2"/>
          </rPr>
          <t>EKANE:Photocopied 72pages case file for Nanga operation at 25frs per page</t>
        </r>
        <r>
          <rPr>
            <sz val="9"/>
            <rFont val="Tahoma"/>
            <family val="2"/>
          </rPr>
          <t xml:space="preserve">
</t>
        </r>
      </text>
    </comment>
    <comment ref="C1534" authorId="2">
      <text>
        <r>
          <rPr>
            <b/>
            <sz val="9"/>
            <rFont val="Tahoma"/>
            <family val="2"/>
          </rPr>
          <t>EKANE:Printed 10 pictures of dealer as requested by state counsel at 500frs each. 3 to state counsel, 3 to court, 2 to Lawyer and 2 to Delegation</t>
        </r>
        <r>
          <rPr>
            <sz val="9"/>
            <rFont val="Tahoma"/>
            <family val="2"/>
          </rPr>
          <t xml:space="preserve">
</t>
        </r>
      </text>
    </comment>
    <comment ref="C1535" authorId="8">
      <text>
        <r>
          <rPr>
            <b/>
            <sz val="9"/>
            <rFont val="Tahoma"/>
            <family val="2"/>
          </rPr>
          <t>loveline: Photocopied 33 pages PV of MABOU BENJAMIN and other in Bafoussam  at 25 Francs each to hand it to MINFOF of Baham who had lost his cse file and to  the  lawyer.</t>
        </r>
      </text>
    </comment>
    <comment ref="C1536" authorId="7">
      <text>
        <r>
          <rPr>
            <b/>
            <sz val="9"/>
            <rFont val="Tahoma"/>
            <family val="2"/>
          </rPr>
          <t>NANCY: Two criminal procedure codes for field work.</t>
        </r>
        <r>
          <rPr>
            <sz val="9"/>
            <rFont val="Tahoma"/>
            <family val="2"/>
          </rPr>
          <t xml:space="preserve">
</t>
        </r>
      </text>
    </comment>
    <comment ref="C1540" authorId="7">
      <text>
        <r>
          <rPr>
            <b/>
            <sz val="9"/>
            <rFont val="Tahoma"/>
            <family val="2"/>
          </rPr>
          <t>Ekane: Court fees for the filing of civil claims in the case of Ekah Divine and other.</t>
        </r>
      </text>
    </comment>
    <comment ref="F1549" authorId="8">
      <text>
        <r>
          <rPr>
            <b/>
            <sz val="9"/>
            <rFont val="Tahoma"/>
            <family val="2"/>
          </rPr>
          <t>Nancy: transport and logistics from bafousam to Dschang and back for the case of Soufou</t>
        </r>
        <r>
          <rPr>
            <sz val="9"/>
            <rFont val="Tahoma"/>
            <family val="2"/>
          </rPr>
          <t xml:space="preserve">
</t>
        </r>
      </text>
    </comment>
    <comment ref="F1550" authorId="8">
      <text>
        <r>
          <rPr>
            <b/>
            <sz val="9"/>
            <rFont val="Tahoma"/>
            <family val="2"/>
          </rPr>
          <t>Nancy: transport and logistics from bafousam to Dschang and back for the case of Soufou</t>
        </r>
        <r>
          <rPr>
            <sz val="9"/>
            <rFont val="Tahoma"/>
            <family val="2"/>
          </rPr>
          <t xml:space="preserve">
</t>
        </r>
      </text>
    </comment>
    <comment ref="F1551" authorId="8">
      <text>
        <r>
          <rPr>
            <b/>
            <sz val="9"/>
            <rFont val="Tahoma"/>
            <family val="2"/>
          </rPr>
          <t>Aimé:Transport and logistics from Douala to Kribi for the case of Sam Ekoh</t>
        </r>
        <r>
          <rPr>
            <sz val="9"/>
            <rFont val="Tahoma"/>
            <family val="2"/>
          </rPr>
          <t xml:space="preserve">
</t>
        </r>
      </text>
    </comment>
    <comment ref="F1552" authorId="8">
      <text>
        <r>
          <rPr>
            <b/>
            <sz val="9"/>
            <rFont val="Tahoma"/>
            <family val="2"/>
          </rPr>
          <t>Loveline:Transport and logistics from Douala to Kribi for the case of Sam Ekoh</t>
        </r>
        <r>
          <rPr>
            <sz val="9"/>
            <rFont val="Tahoma"/>
            <family val="2"/>
          </rPr>
          <t xml:space="preserve">
</t>
        </r>
      </text>
    </comment>
    <comment ref="F1553" authorId="8">
      <text>
        <r>
          <rPr>
            <b/>
            <sz val="9"/>
            <rFont val="Tahoma"/>
            <family val="2"/>
          </rPr>
          <t>Aimé:Transport and logistics from Douala to Kribi for the case of Bekono</t>
        </r>
        <r>
          <rPr>
            <sz val="9"/>
            <rFont val="Tahoma"/>
            <family val="2"/>
          </rPr>
          <t xml:space="preserve">
</t>
        </r>
      </text>
    </comment>
    <comment ref="F1554" authorId="8">
      <text>
        <r>
          <rPr>
            <b/>
            <sz val="9"/>
            <rFont val="Tahoma"/>
            <family val="2"/>
          </rPr>
          <t>Aimé:Transport and logistics from Douala to Kribi for the case of Bekono</t>
        </r>
        <r>
          <rPr>
            <sz val="9"/>
            <rFont val="Tahoma"/>
            <family val="2"/>
          </rPr>
          <t xml:space="preserve">
</t>
        </r>
      </text>
    </comment>
    <comment ref="F1555" authorId="7">
      <text>
        <r>
          <rPr>
            <b/>
            <sz val="9"/>
            <rFont val="Tahoma"/>
            <family val="2"/>
          </rPr>
          <t>EKANE: Transport and Logistics for the collaborator of Me.Tambe from  Kumba to Mundemba and back for the case of Effiam Peter and others</t>
        </r>
        <r>
          <rPr>
            <sz val="9"/>
            <rFont val="Tahoma"/>
            <family val="2"/>
          </rPr>
          <t xml:space="preserve">
</t>
        </r>
      </text>
    </comment>
    <comment ref="F1556" authorId="7">
      <text>
        <r>
          <rPr>
            <b/>
            <sz val="9"/>
            <rFont val="Tahoma"/>
            <family val="2"/>
          </rPr>
          <t>EKANE: Transport and Logistics for the collaborator of Me.Tambe from  Kumba to Mundemba and back for the case of Effiam Peter and others</t>
        </r>
        <r>
          <rPr>
            <sz val="9"/>
            <rFont val="Tahoma"/>
            <family val="2"/>
          </rPr>
          <t xml:space="preserve">
</t>
        </r>
      </text>
    </comment>
    <comment ref="F1557" authorId="7">
      <text>
        <r>
          <rPr>
            <b/>
            <sz val="9"/>
            <rFont val="Tahoma"/>
            <family val="2"/>
          </rPr>
          <t>EKANE: Transport and Logistics from Kumba to Tombel and back for the case of Ekah and other in Tombel.</t>
        </r>
        <r>
          <rPr>
            <sz val="9"/>
            <rFont val="Tahoma"/>
            <family val="2"/>
          </rPr>
          <t xml:space="preserve">
</t>
        </r>
      </text>
    </comment>
    <comment ref="F1558" authorId="7">
      <text>
        <r>
          <rPr>
            <b/>
            <sz val="9"/>
            <rFont val="Tahoma"/>
            <family val="2"/>
          </rPr>
          <t>EKANE: Transport and Logistics from Kumba to Tombel and back for the case of Ekah and other in Tombel.</t>
        </r>
        <r>
          <rPr>
            <sz val="9"/>
            <rFont val="Tahoma"/>
            <family val="2"/>
          </rPr>
          <t xml:space="preserve">
</t>
        </r>
      </text>
    </comment>
    <comment ref="F1559" authorId="7">
      <text>
        <r>
          <rPr>
            <b/>
            <sz val="9"/>
            <rFont val="Tahoma"/>
            <family val="2"/>
          </rPr>
          <t>NANCY: Transport and Logistics from Kumba to Mamfe and back for the case of Tiku and two other and Ntui and two others in Mamfe.</t>
        </r>
        <r>
          <rPr>
            <sz val="9"/>
            <rFont val="Tahoma"/>
            <family val="2"/>
          </rPr>
          <t xml:space="preserve">
</t>
        </r>
      </text>
    </comment>
    <comment ref="F1560" authorId="7">
      <text>
        <r>
          <rPr>
            <b/>
            <sz val="9"/>
            <rFont val="Tahoma"/>
            <family val="2"/>
          </rPr>
          <t>NANCY: Transport and Logistics from Kumba to Mamfe and back for the case of Tiku and two other and Ntui and two others in Mamfe.</t>
        </r>
        <r>
          <rPr>
            <sz val="9"/>
            <rFont val="Tahoma"/>
            <family val="2"/>
          </rPr>
          <t xml:space="preserve">
</t>
        </r>
      </text>
    </comment>
    <comment ref="F1561" authorId="7">
      <text>
        <r>
          <rPr>
            <b/>
            <sz val="9"/>
            <rFont val="Tahoma"/>
            <family val="2"/>
          </rPr>
          <t>EKANE: Transport and Logistics from Kumba to Tombel and back for the case of Ekah and other in Tombel.</t>
        </r>
        <r>
          <rPr>
            <sz val="9"/>
            <rFont val="Tahoma"/>
            <family val="2"/>
          </rPr>
          <t xml:space="preserve">
</t>
        </r>
      </text>
    </comment>
    <comment ref="F1562" authorId="7">
      <text>
        <r>
          <rPr>
            <b/>
            <sz val="9"/>
            <rFont val="Tahoma"/>
            <family val="2"/>
          </rPr>
          <t>EKANE: Transport and Logistics from Kumba to Tombel and back for the case of Ekah and other in Tombel.</t>
        </r>
        <r>
          <rPr>
            <sz val="9"/>
            <rFont val="Tahoma"/>
            <family val="2"/>
          </rPr>
          <t xml:space="preserve">
</t>
        </r>
      </text>
    </comment>
    <comment ref="F1563" authorId="8">
      <text>
        <r>
          <rPr>
            <b/>
            <sz val="9"/>
            <rFont val="Tahoma"/>
            <family val="2"/>
          </rPr>
          <t>loveline: Transport and Logistics from Yaounde to Abong Mbang for the case of Atangana Jean and others</t>
        </r>
      </text>
    </comment>
    <comment ref="F1564" authorId="8">
      <text>
        <r>
          <rPr>
            <b/>
            <sz val="9"/>
            <rFont val="Tahoma"/>
            <family val="2"/>
          </rPr>
          <t>loveline: Transport and Logistics from Yaounde to Abong Mbang for the case of Atangana Jean and others</t>
        </r>
      </text>
    </comment>
    <comment ref="F1565" authorId="8">
      <text>
        <r>
          <rPr>
            <b/>
            <sz val="9"/>
            <rFont val="Tahoma"/>
            <family val="2"/>
          </rPr>
          <t>Loveline: Transport and Logistics from Yaounde to Nanga  for the case of Ndem Mebana Paul.</t>
        </r>
      </text>
    </comment>
    <comment ref="F1566" authorId="8">
      <text>
        <r>
          <rPr>
            <b/>
            <sz val="9"/>
            <rFont val="Tahoma"/>
            <family val="2"/>
          </rPr>
          <t>Loveline: Transport and Logistics from Yaounde to Nanga  for the case of Ndem Mebana Paul.</t>
        </r>
      </text>
    </comment>
    <comment ref="F1567" authorId="8">
      <text>
        <r>
          <rPr>
            <b/>
            <sz val="9"/>
            <rFont val="Tahoma"/>
            <family val="2"/>
          </rPr>
          <t>Loveline: Transport and Logistics from Yaounde to Nanga  for the case of Ndem Emini Dieudonn.</t>
        </r>
      </text>
    </comment>
    <comment ref="F1568" authorId="8">
      <text>
        <r>
          <rPr>
            <b/>
            <sz val="9"/>
            <rFont val="Tahoma"/>
            <family val="2"/>
          </rPr>
          <t>Loveline: Transport and Logistics from Yaounde to Nanga  for the case of Ndem Emini Dieudonn.</t>
        </r>
      </text>
    </comment>
    <comment ref="F1569" authorId="8">
      <text>
        <r>
          <rPr>
            <b/>
            <sz val="9"/>
            <rFont val="Tahoma"/>
            <family val="2"/>
          </rPr>
          <t>Ekane: Transport and Logistics from Yaounde to Bertoua for the case of Mpoul John Stephane.</t>
        </r>
      </text>
    </comment>
    <comment ref="F1570" authorId="8">
      <text>
        <r>
          <rPr>
            <b/>
            <sz val="9"/>
            <rFont val="Tahoma"/>
            <family val="2"/>
          </rPr>
          <t>Ekane: Transport and Logistics from Yaounde to Bertoua for the case of Mpoul John Stephane.</t>
        </r>
      </text>
    </comment>
    <comment ref="F1571" authorId="8">
      <text>
        <r>
          <rPr>
            <b/>
            <sz val="9"/>
            <rFont val="Tahoma"/>
            <family val="2"/>
          </rPr>
          <t>Loveline: Transport and Logistics from Yaounde to Bertoua for the case of Kapita and others</t>
        </r>
      </text>
    </comment>
    <comment ref="F1572" authorId="8">
      <text>
        <r>
          <rPr>
            <b/>
            <sz val="9"/>
            <rFont val="Tahoma"/>
            <family val="2"/>
          </rPr>
          <t>Loveline: Transport and Logistics from Yaounde to Bertoua for the case of Kapita and others</t>
        </r>
      </text>
    </comment>
    <comment ref="F1573" authorId="8">
      <text>
        <r>
          <rPr>
            <b/>
            <sz val="9"/>
            <rFont val="Tahoma"/>
            <family val="2"/>
          </rPr>
          <t>Loveline: Transport and Logistics from Yaounde to Nanga  for the case of Ndem Emini Dieudonn.</t>
        </r>
      </text>
    </comment>
    <comment ref="F1574" authorId="8">
      <text>
        <r>
          <rPr>
            <b/>
            <sz val="9"/>
            <rFont val="Tahoma"/>
            <family val="2"/>
          </rPr>
          <t>Loveline: Transport and Logistics from Yaounde to Nanga  for the case of Ndem Emini Dieudonn.</t>
        </r>
      </text>
    </comment>
    <comment ref="F1578" authorId="8">
      <text>
        <r>
          <rPr>
            <b/>
            <sz val="9"/>
            <rFont val="Tahoma"/>
            <family val="2"/>
          </rPr>
          <t>Nancy: transport and logistics from bafousam to Dschang and back for the case of Soufou</t>
        </r>
        <r>
          <rPr>
            <sz val="9"/>
            <rFont val="Tahoma"/>
            <family val="2"/>
          </rPr>
          <t xml:space="preserve">
</t>
        </r>
      </text>
    </comment>
    <comment ref="F1579" authorId="8">
      <text>
        <r>
          <rPr>
            <b/>
            <sz val="9"/>
            <rFont val="Tahoma"/>
            <family val="2"/>
          </rPr>
          <t>Aimé:Transport and logistics from Douala to Kribi for the case of Sam Ekoh</t>
        </r>
        <r>
          <rPr>
            <sz val="9"/>
            <rFont val="Tahoma"/>
            <family val="2"/>
          </rPr>
          <t xml:space="preserve">
</t>
        </r>
      </text>
    </comment>
    <comment ref="F1580" authorId="8">
      <text>
        <r>
          <rPr>
            <b/>
            <sz val="9"/>
            <rFont val="Tahoma"/>
            <family val="2"/>
          </rPr>
          <t>Aimé:Transport and logistics from Douala to Kribi for the case of Sam Ekoh</t>
        </r>
        <r>
          <rPr>
            <sz val="9"/>
            <rFont val="Tahoma"/>
            <family val="2"/>
          </rPr>
          <t xml:space="preserve">
</t>
        </r>
      </text>
    </comment>
    <comment ref="F1581" authorId="8">
      <text>
        <r>
          <rPr>
            <b/>
            <sz val="9"/>
            <rFont val="Tahoma"/>
            <family val="2"/>
          </rPr>
          <t>Aimé:Transport and logistics from Douala to Kribi for the case of Bekono</t>
        </r>
        <r>
          <rPr>
            <sz val="9"/>
            <rFont val="Tahoma"/>
            <family val="2"/>
          </rPr>
          <t xml:space="preserve">
</t>
        </r>
      </text>
    </comment>
    <comment ref="F1582" authorId="8">
      <text>
        <r>
          <rPr>
            <b/>
            <sz val="9"/>
            <rFont val="Tahoma"/>
            <family val="2"/>
          </rPr>
          <t>Aimé:Transport and logistics from Douala to Kribi for the case of Bekono</t>
        </r>
        <r>
          <rPr>
            <sz val="9"/>
            <rFont val="Tahoma"/>
            <family val="2"/>
          </rPr>
          <t xml:space="preserve">
</t>
        </r>
      </text>
    </comment>
    <comment ref="F1583" authorId="7">
      <text>
        <r>
          <rPr>
            <b/>
            <sz val="9"/>
            <rFont val="Tahoma"/>
            <family val="2"/>
          </rPr>
          <t>EKANE: Transport and Logistics for the collaborator of Me.Tambe from  Kumba to Mundemba and back for the case of Effiam Peter and others</t>
        </r>
        <r>
          <rPr>
            <sz val="9"/>
            <rFont val="Tahoma"/>
            <family val="2"/>
          </rPr>
          <t xml:space="preserve">
</t>
        </r>
      </text>
    </comment>
    <comment ref="F1584" authorId="7">
      <text>
        <r>
          <rPr>
            <b/>
            <sz val="9"/>
            <rFont val="Tahoma"/>
            <family val="2"/>
          </rPr>
          <t>EKANE: Transport and Logistics for the collaborator of Me.Tambe from  Kumba to Mundemba and back for the case of Effiam Peter and others</t>
        </r>
        <r>
          <rPr>
            <sz val="9"/>
            <rFont val="Tahoma"/>
            <family val="2"/>
          </rPr>
          <t xml:space="preserve">
</t>
        </r>
      </text>
    </comment>
    <comment ref="F1585" authorId="7">
      <text>
        <r>
          <rPr>
            <b/>
            <sz val="9"/>
            <rFont val="Tahoma"/>
            <family val="2"/>
          </rPr>
          <t>EKANE: Transport and Logistics from Kumba to Tombel and back for the case of Ekah and other in Tombel.</t>
        </r>
        <r>
          <rPr>
            <sz val="9"/>
            <rFont val="Tahoma"/>
            <family val="2"/>
          </rPr>
          <t xml:space="preserve">
</t>
        </r>
      </text>
    </comment>
    <comment ref="F1586" authorId="7">
      <text>
        <r>
          <rPr>
            <b/>
            <sz val="9"/>
            <rFont val="Tahoma"/>
            <family val="2"/>
          </rPr>
          <t>NANCY: Transport and Logistics from Kumba to Mamfe and back for the case of Tiku and two other and Ntui and two others in Mamfe.</t>
        </r>
        <r>
          <rPr>
            <sz val="9"/>
            <rFont val="Tahoma"/>
            <family val="2"/>
          </rPr>
          <t xml:space="preserve">
</t>
        </r>
      </text>
    </comment>
    <comment ref="F1587" authorId="7">
      <text>
        <r>
          <rPr>
            <b/>
            <sz val="9"/>
            <rFont val="Tahoma"/>
            <family val="2"/>
          </rPr>
          <t>NANCY: Transport and Logistics from Kumba to Mamfe and back for the case of Tiku and two other and Ntui and two others in Mamfe.</t>
        </r>
        <r>
          <rPr>
            <sz val="9"/>
            <rFont val="Tahoma"/>
            <family val="2"/>
          </rPr>
          <t xml:space="preserve">
</t>
        </r>
      </text>
    </comment>
    <comment ref="F1588" authorId="7">
      <text>
        <r>
          <rPr>
            <b/>
            <sz val="9"/>
            <rFont val="Tahoma"/>
            <family val="2"/>
          </rPr>
          <t>EKANE: Transport and Logistics from Kumba to Tombel and back for the case of Ekah and other in Tombel.</t>
        </r>
        <r>
          <rPr>
            <sz val="9"/>
            <rFont val="Tahoma"/>
            <family val="2"/>
          </rPr>
          <t xml:space="preserve">
</t>
        </r>
      </text>
    </comment>
    <comment ref="F1589" authorId="7">
      <text>
        <r>
          <rPr>
            <b/>
            <sz val="9"/>
            <rFont val="Tahoma"/>
            <family val="2"/>
          </rPr>
          <t>EKANE: Transport and Logistics from Kumba to Tombel and back for the case of Ekah and other in Tombel.</t>
        </r>
        <r>
          <rPr>
            <sz val="9"/>
            <rFont val="Tahoma"/>
            <family val="2"/>
          </rPr>
          <t xml:space="preserve">
</t>
        </r>
      </text>
    </comment>
    <comment ref="F1590" authorId="8">
      <text>
        <r>
          <rPr>
            <b/>
            <sz val="9"/>
            <rFont val="Tahoma"/>
            <family val="2"/>
          </rPr>
          <t>loveline: Transport and Logistics from Yaounde to Abong Mbang for the case of Atangana Jean and others</t>
        </r>
      </text>
    </comment>
    <comment ref="F1591" authorId="8">
      <text>
        <r>
          <rPr>
            <b/>
            <sz val="9"/>
            <rFont val="Tahoma"/>
            <family val="2"/>
          </rPr>
          <t>loveline: Transport and Logistics from Yaounde to Abong Mbang for the case of Atangana Jean and others</t>
        </r>
      </text>
    </comment>
    <comment ref="F1592" authorId="8">
      <text>
        <r>
          <rPr>
            <b/>
            <sz val="9"/>
            <rFont val="Tahoma"/>
            <family val="2"/>
          </rPr>
          <t>Loveline: Transport and Logistics from Yaounde to Nanga  for the case of Ndem Mebana Paul.</t>
        </r>
      </text>
    </comment>
    <comment ref="F1593" authorId="8">
      <text>
        <r>
          <rPr>
            <b/>
            <sz val="9"/>
            <rFont val="Tahoma"/>
            <family val="2"/>
          </rPr>
          <t>Loveline: Transport and Logistics from Yaounde to Nanga  for the case of Ndem Mebana Paul.</t>
        </r>
      </text>
    </comment>
    <comment ref="F1594" authorId="8">
      <text>
        <r>
          <rPr>
            <b/>
            <sz val="9"/>
            <rFont val="Tahoma"/>
            <family val="2"/>
          </rPr>
          <t>Loveline: Transport and Logistics from Yaounde to Nanga  for the case of Ndem Emini Dieudonn.</t>
        </r>
      </text>
    </comment>
    <comment ref="F1595" authorId="8">
      <text>
        <r>
          <rPr>
            <b/>
            <sz val="9"/>
            <rFont val="Tahoma"/>
            <family val="2"/>
          </rPr>
          <t>Loveline: Transport and Logistics from Yaounde to Nanga  for the case of Ndem Emini Dieudonn.</t>
        </r>
      </text>
    </comment>
    <comment ref="F1596" authorId="8">
      <text>
        <r>
          <rPr>
            <b/>
            <sz val="9"/>
            <rFont val="Tahoma"/>
            <family val="2"/>
          </rPr>
          <t>Ekane: Transport and Logistics from Yaounde to Bertoua for the case of Mpoul John Stephane.</t>
        </r>
      </text>
    </comment>
    <comment ref="F1597" authorId="8">
      <text>
        <r>
          <rPr>
            <b/>
            <sz val="9"/>
            <rFont val="Tahoma"/>
            <family val="2"/>
          </rPr>
          <t>Ekane: Transport and Logistics from Yaounde to Bertoua for the case of Kapita and other</t>
        </r>
      </text>
    </comment>
    <comment ref="F1598" authorId="8">
      <text>
        <r>
          <rPr>
            <b/>
            <sz val="9"/>
            <rFont val="Tahoma"/>
            <family val="2"/>
          </rPr>
          <t>Loveline: Transport and Logistics from Yaounde to Bertoua for the case of Kapita and others</t>
        </r>
      </text>
    </comment>
    <comment ref="F1599" authorId="8">
      <text>
        <r>
          <rPr>
            <b/>
            <sz val="9"/>
            <rFont val="Tahoma"/>
            <family val="2"/>
          </rPr>
          <t>Loveline: Transport and Logistics from Yaounde to Nanga  for the case of Ndem Emini Dieudonn.</t>
        </r>
      </text>
    </comment>
    <comment ref="F1600" authorId="8">
      <text>
        <r>
          <rPr>
            <b/>
            <sz val="9"/>
            <rFont val="Tahoma"/>
            <family val="2"/>
          </rPr>
          <t>Loveline: Transport and Logistics from Yaounde to Nanga  for the case of Ndem Emini Dieudonn.</t>
        </r>
      </text>
    </comment>
    <comment ref="F1604" authorId="8">
      <text>
        <r>
          <rPr>
            <b/>
            <sz val="9"/>
            <rFont val="Tahoma"/>
            <family val="2"/>
          </rPr>
          <t>Aimé:Transport and logistics from Douala to Kribi for the case of Sam Ekoh</t>
        </r>
        <r>
          <rPr>
            <sz val="9"/>
            <rFont val="Tahoma"/>
            <family val="2"/>
          </rPr>
          <t xml:space="preserve">
</t>
        </r>
      </text>
    </comment>
    <comment ref="F1605" authorId="8">
      <text>
        <r>
          <rPr>
            <b/>
            <sz val="9"/>
            <rFont val="Tahoma"/>
            <family val="2"/>
          </rPr>
          <t>Aimé:Transport and logistics from Douala to Kribi for the case of Bekono</t>
        </r>
        <r>
          <rPr>
            <sz val="9"/>
            <rFont val="Tahoma"/>
            <family val="2"/>
          </rPr>
          <t xml:space="preserve">
</t>
        </r>
      </text>
    </comment>
    <comment ref="F1606" authorId="7">
      <text>
        <r>
          <rPr>
            <b/>
            <sz val="9"/>
            <rFont val="Tahoma"/>
            <family val="2"/>
          </rPr>
          <t>EKANE: Transport and Logistics for the collaborator of Me.Tambe from  Kumba to Mundemba and back for the case of Effiam Peter and others</t>
        </r>
        <r>
          <rPr>
            <sz val="9"/>
            <rFont val="Tahoma"/>
            <family val="2"/>
          </rPr>
          <t xml:space="preserve">
</t>
        </r>
      </text>
    </comment>
    <comment ref="F1607" authorId="7">
      <text>
        <r>
          <rPr>
            <b/>
            <sz val="9"/>
            <rFont val="Tahoma"/>
            <family val="2"/>
          </rPr>
          <t>NANCY: Transport and Logistics from Kumba to Mamfe and back for the case of Tiku and two other and Ntui and two others in Mamfe.</t>
        </r>
        <r>
          <rPr>
            <sz val="9"/>
            <rFont val="Tahoma"/>
            <family val="2"/>
          </rPr>
          <t xml:space="preserve">
</t>
        </r>
      </text>
    </comment>
    <comment ref="F1608" authorId="7">
      <text>
        <r>
          <rPr>
            <b/>
            <sz val="9"/>
            <rFont val="Tahoma"/>
            <family val="2"/>
          </rPr>
          <t>EKANE: Transport and Logistics from Kumba to Tombel and back for the case of Ekah and other in Tombel.</t>
        </r>
        <r>
          <rPr>
            <sz val="9"/>
            <rFont val="Tahoma"/>
            <family val="2"/>
          </rPr>
          <t xml:space="preserve">
</t>
        </r>
      </text>
    </comment>
    <comment ref="F1609" authorId="8">
      <text>
        <r>
          <rPr>
            <b/>
            <sz val="9"/>
            <rFont val="Tahoma"/>
            <family val="2"/>
          </rPr>
          <t>loveline: Transport and Logistics from Yaounde to Abong Mbang for the case of Atangana Jean and others</t>
        </r>
      </text>
    </comment>
    <comment ref="F1610" authorId="8">
      <text>
        <r>
          <rPr>
            <b/>
            <sz val="9"/>
            <rFont val="Tahoma"/>
            <family val="2"/>
          </rPr>
          <t>Loveline: Transport and Logistics from Yaounde to Nanga  for the case of Ndem Mebana Paul.</t>
        </r>
      </text>
    </comment>
    <comment ref="F1611" authorId="8">
      <text>
        <r>
          <rPr>
            <b/>
            <sz val="9"/>
            <rFont val="Tahoma"/>
            <family val="2"/>
          </rPr>
          <t>Loveline: Transport and Logistics from Yaounde to Nanga  for the case of Ndem Emini Dieudonn.</t>
        </r>
      </text>
    </comment>
    <comment ref="F1612" authorId="8">
      <text>
        <r>
          <rPr>
            <b/>
            <sz val="9"/>
            <rFont val="Tahoma"/>
            <family val="2"/>
          </rPr>
          <t>Ekane: Transport and Logistics from Yaounde to Bertoua for the case of Mpoul John Stephane.</t>
        </r>
      </text>
    </comment>
    <comment ref="F1613" authorId="8">
      <text>
        <r>
          <rPr>
            <b/>
            <sz val="9"/>
            <rFont val="Tahoma"/>
            <family val="2"/>
          </rPr>
          <t>Loveline: Transport and Logistics from Yaounde to Bertoua for the case of Kapita and others</t>
        </r>
      </text>
    </comment>
    <comment ref="F1614" authorId="8">
      <text>
        <r>
          <rPr>
            <b/>
            <sz val="9"/>
            <rFont val="Tahoma"/>
            <family val="2"/>
          </rPr>
          <t>Loveline: Transport and Logistics from Yaounde to Nanga  for the case of Ndem Emini Dieudonn.</t>
        </r>
      </text>
    </comment>
    <comment ref="F1618" authorId="8">
      <text>
        <r>
          <rPr>
            <b/>
            <sz val="9"/>
            <rFont val="Tahoma"/>
            <family val="2"/>
          </rPr>
          <t>Nancy: transport and logistics from bafousam to Dschang and back for the case of Soufou</t>
        </r>
        <r>
          <rPr>
            <sz val="9"/>
            <rFont val="Tahoma"/>
            <family val="2"/>
          </rPr>
          <t xml:space="preserve">
</t>
        </r>
      </text>
    </comment>
    <comment ref="F1619" authorId="8">
      <text>
        <r>
          <rPr>
            <b/>
            <sz val="9"/>
            <rFont val="Tahoma"/>
            <family val="2"/>
          </rPr>
          <t>Aimé:Transport and logistics from Douala to Kribi for the case of Sam Ekoh</t>
        </r>
        <r>
          <rPr>
            <sz val="9"/>
            <rFont val="Tahoma"/>
            <family val="2"/>
          </rPr>
          <t xml:space="preserve">
</t>
        </r>
      </text>
    </comment>
    <comment ref="F1620" authorId="8">
      <text>
        <r>
          <rPr>
            <b/>
            <sz val="9"/>
            <rFont val="Tahoma"/>
            <family val="2"/>
          </rPr>
          <t>Aimé:Transport and logistics from Douala to Kribi for the case of Sam Ekoh</t>
        </r>
        <r>
          <rPr>
            <sz val="9"/>
            <rFont val="Tahoma"/>
            <family val="2"/>
          </rPr>
          <t xml:space="preserve">
</t>
        </r>
      </text>
    </comment>
    <comment ref="F1621" authorId="8">
      <text>
        <r>
          <rPr>
            <b/>
            <sz val="9"/>
            <rFont val="Tahoma"/>
            <family val="2"/>
          </rPr>
          <t>Aimé:Transport and logistics from Douala to Kribi for the case of Bekono</t>
        </r>
        <r>
          <rPr>
            <sz val="9"/>
            <rFont val="Tahoma"/>
            <family val="2"/>
          </rPr>
          <t xml:space="preserve">
</t>
        </r>
      </text>
    </comment>
    <comment ref="F1622" authorId="8">
      <text>
        <r>
          <rPr>
            <b/>
            <sz val="9"/>
            <rFont val="Tahoma"/>
            <family val="2"/>
          </rPr>
          <t>Aimé:Transport and logistics from Douala to Kribi for the case of Bekono</t>
        </r>
        <r>
          <rPr>
            <sz val="9"/>
            <rFont val="Tahoma"/>
            <family val="2"/>
          </rPr>
          <t xml:space="preserve">
</t>
        </r>
      </text>
    </comment>
    <comment ref="F1623" authorId="7">
      <text>
        <r>
          <rPr>
            <b/>
            <sz val="9"/>
            <rFont val="Tahoma"/>
            <family val="2"/>
          </rPr>
          <t>EKANE: Transport and Logistics for the collaborator of Me.Tambe from  Kumba to Mundemba and back for the case of Effiam Peter and others</t>
        </r>
        <r>
          <rPr>
            <sz val="9"/>
            <rFont val="Tahoma"/>
            <family val="2"/>
          </rPr>
          <t xml:space="preserve">
</t>
        </r>
      </text>
    </comment>
    <comment ref="F1624" authorId="7">
      <text>
        <r>
          <rPr>
            <b/>
            <sz val="9"/>
            <rFont val="Tahoma"/>
            <family val="2"/>
          </rPr>
          <t>EKANE: Transport and Logistics for the collaborator of Me.Tambe from  Kumba to Mundemba and back for the case of Effiam Peter and others</t>
        </r>
        <r>
          <rPr>
            <sz val="9"/>
            <rFont val="Tahoma"/>
            <family val="2"/>
          </rPr>
          <t xml:space="preserve">
</t>
        </r>
      </text>
    </comment>
    <comment ref="F1625" authorId="7">
      <text>
        <r>
          <rPr>
            <b/>
            <sz val="9"/>
            <rFont val="Tahoma"/>
            <family val="2"/>
          </rPr>
          <t>EKANE: Transport and Logistics from Kumba to Tombel and back for the case of Ekah and other in Tombel.</t>
        </r>
        <r>
          <rPr>
            <sz val="9"/>
            <rFont val="Tahoma"/>
            <family val="2"/>
          </rPr>
          <t xml:space="preserve">
</t>
        </r>
      </text>
    </comment>
    <comment ref="F1626" authorId="7">
      <text>
        <r>
          <rPr>
            <b/>
            <sz val="9"/>
            <rFont val="Tahoma"/>
            <family val="2"/>
          </rPr>
          <t>NANCY: Transport and Logistics from Kumba to Mamfe and back for the case of Tiku and two other and Ntui and two others in Mamfe.</t>
        </r>
        <r>
          <rPr>
            <sz val="9"/>
            <rFont val="Tahoma"/>
            <family val="2"/>
          </rPr>
          <t xml:space="preserve">
</t>
        </r>
      </text>
    </comment>
    <comment ref="F1627" authorId="7">
      <text>
        <r>
          <rPr>
            <b/>
            <sz val="9"/>
            <rFont val="Tahoma"/>
            <family val="2"/>
          </rPr>
          <t>NANCY: Transport and Logistics from Kumba to Mamfe and back for the case of Tiku and two other and Ntui and two others in Mamfe.</t>
        </r>
        <r>
          <rPr>
            <sz val="9"/>
            <rFont val="Tahoma"/>
            <family val="2"/>
          </rPr>
          <t xml:space="preserve">
</t>
        </r>
      </text>
    </comment>
    <comment ref="F1628" authorId="7">
      <text>
        <r>
          <rPr>
            <b/>
            <sz val="9"/>
            <rFont val="Tahoma"/>
            <family val="2"/>
          </rPr>
          <t>EKANE: Transport and Logistics from Kumba to Tombel and back for the case of Ekah and other in Tombel.</t>
        </r>
        <r>
          <rPr>
            <sz val="9"/>
            <rFont val="Tahoma"/>
            <family val="2"/>
          </rPr>
          <t xml:space="preserve">
</t>
        </r>
      </text>
    </comment>
    <comment ref="F1629" authorId="7">
      <text>
        <r>
          <rPr>
            <b/>
            <sz val="9"/>
            <rFont val="Tahoma"/>
            <family val="2"/>
          </rPr>
          <t>EKANE: Transport and Logistics from Kumba to Tombel and back for the case of Ekah and other in Tombel.</t>
        </r>
        <r>
          <rPr>
            <sz val="9"/>
            <rFont val="Tahoma"/>
            <family val="2"/>
          </rPr>
          <t xml:space="preserve">
</t>
        </r>
      </text>
    </comment>
    <comment ref="F1630" authorId="8">
      <text>
        <r>
          <rPr>
            <b/>
            <sz val="9"/>
            <rFont val="Tahoma"/>
            <family val="2"/>
          </rPr>
          <t>loveline: Transport and Logistics from Yaounde to Abong Mbang for the case of Atangana Jean and others</t>
        </r>
      </text>
    </comment>
    <comment ref="F1631" authorId="8">
      <text>
        <r>
          <rPr>
            <b/>
            <sz val="9"/>
            <rFont val="Tahoma"/>
            <family val="2"/>
          </rPr>
          <t>loveline: Transport and Logistics from Yaounde to Abong Mbang for the case of Atangana Jean and others</t>
        </r>
      </text>
    </comment>
    <comment ref="F1632" authorId="8">
      <text>
        <r>
          <rPr>
            <b/>
            <sz val="9"/>
            <rFont val="Tahoma"/>
            <family val="2"/>
          </rPr>
          <t>Loveline: Transport and Logistics from Yaounde to Nanga  for the case of Ndem Mebana Paul.</t>
        </r>
      </text>
    </comment>
    <comment ref="F1633" authorId="8">
      <text>
        <r>
          <rPr>
            <b/>
            <sz val="9"/>
            <rFont val="Tahoma"/>
            <family val="2"/>
          </rPr>
          <t>Loveline: Transport and Logistics from Yaounde to Nanga  for the case of Ndem Mebana Paul.</t>
        </r>
      </text>
    </comment>
    <comment ref="F1634" authorId="8">
      <text>
        <r>
          <rPr>
            <b/>
            <sz val="9"/>
            <rFont val="Tahoma"/>
            <family val="2"/>
          </rPr>
          <t>Loveline: Transport and Logistics from Yaounde to Nanga  for the case of Ndem Emini Dieudonn.</t>
        </r>
      </text>
    </comment>
    <comment ref="F1635" authorId="8">
      <text>
        <r>
          <rPr>
            <b/>
            <sz val="9"/>
            <rFont val="Tahoma"/>
            <family val="2"/>
          </rPr>
          <t>Loveline: Transport and Logistics from Yaounde to Nanga  for the case of Ndem Emini Dieudonn.</t>
        </r>
      </text>
    </comment>
    <comment ref="F1636" authorId="8">
      <text>
        <r>
          <rPr>
            <b/>
            <sz val="9"/>
            <rFont val="Tahoma"/>
            <family val="2"/>
          </rPr>
          <t>Ekane: Transport and Logistics from Yaounde to Bertoua for the case of Mpoul John Stephane.</t>
        </r>
      </text>
    </comment>
    <comment ref="F1637" authorId="8">
      <text>
        <r>
          <rPr>
            <b/>
            <sz val="9"/>
            <rFont val="Tahoma"/>
            <family val="2"/>
          </rPr>
          <t>Loveline: Transport and Logistics from Yaounde to Bertoua for the case of Kapita and others</t>
        </r>
      </text>
    </comment>
    <comment ref="F1638" authorId="8">
      <text>
        <r>
          <rPr>
            <b/>
            <sz val="9"/>
            <rFont val="Tahoma"/>
            <family val="2"/>
          </rPr>
          <t>Loveline: Transport and Logistics from Yaounde to Bertoua for the case of Kapita and others</t>
        </r>
      </text>
    </comment>
    <comment ref="F1639" authorId="8">
      <text>
        <r>
          <rPr>
            <b/>
            <sz val="9"/>
            <rFont val="Tahoma"/>
            <family val="2"/>
          </rPr>
          <t>Loveline: Transport and Logistics from Yaounde to Nanga  for the case of Ndem Emini Dieudonn.</t>
        </r>
      </text>
    </comment>
    <comment ref="F1640" authorId="8">
      <text>
        <r>
          <rPr>
            <b/>
            <sz val="9"/>
            <rFont val="Tahoma"/>
            <family val="2"/>
          </rPr>
          <t>Loveline: Transport and Logistics from Yaounde to Nanga  for the case of Ndem Emini Dieudonn.</t>
        </r>
      </text>
    </comment>
    <comment ref="C1644" authorId="6">
      <text>
        <r>
          <rPr>
            <b/>
            <sz val="9"/>
            <rFont val="Tahoma"/>
            <family val="2"/>
          </rPr>
          <t>Aime: Professional fees for the case of Bitchoka Jean Marie in Edéa</t>
        </r>
        <r>
          <rPr>
            <sz val="9"/>
            <rFont val="Tahoma"/>
            <family val="2"/>
          </rPr>
          <t xml:space="preserve">
</t>
        </r>
      </text>
    </comment>
    <comment ref="C1648" authorId="6">
      <text>
        <r>
          <rPr>
            <b/>
            <sz val="9"/>
            <rFont val="Tahoma"/>
            <family val="2"/>
          </rPr>
          <t>Ebot: bonus for good decision ( 3 months of prison) in the case of OBAM Adolphe in Yaounde</t>
        </r>
        <r>
          <rPr>
            <sz val="9"/>
            <rFont val="Tahoma"/>
            <family val="2"/>
          </rPr>
          <t xml:space="preserve">
</t>
        </r>
      </text>
    </comment>
    <comment ref="C1649" authorId="6">
      <text>
        <r>
          <rPr>
            <b/>
            <sz val="9"/>
            <rFont val="Tahoma"/>
            <family val="2"/>
          </rPr>
          <t>Ebot: bonus for good decision ( 18 months of prison) in the case of ATANGANA Jean in Abong-Mbang</t>
        </r>
      </text>
    </comment>
    <comment ref="C1923" authorId="1">
      <text>
        <r>
          <rPr>
            <b/>
            <sz val="8"/>
            <rFont val="Tahoma"/>
            <family val="2"/>
          </rPr>
          <t>LAGA:</t>
        </r>
        <r>
          <rPr>
            <sz val="8"/>
            <rFont val="Tahoma"/>
            <family val="2"/>
          </rPr>
          <t xml:space="preserve">
credit for orange phone used in office.</t>
        </r>
      </text>
    </comment>
    <comment ref="C1928" authorId="1">
      <text>
        <r>
          <rPr>
            <b/>
            <sz val="8"/>
            <rFont val="Tahoma"/>
            <family val="2"/>
          </rPr>
          <t>ofir: Internet credit for internet connection in the absence or during slow internet connections in office and out of office for LAGA works.</t>
        </r>
        <r>
          <rPr>
            <sz val="8"/>
            <rFont val="Tahoma"/>
            <family val="2"/>
          </rPr>
          <t xml:space="preserve">
</t>
        </r>
      </text>
    </comment>
    <comment ref="F1954" authorId="1">
      <text>
        <r>
          <rPr>
            <b/>
            <sz val="8"/>
            <rFont val="Tahoma"/>
            <family val="2"/>
          </rPr>
          <t>LAGA:</t>
        </r>
        <r>
          <rPr>
            <sz val="8"/>
            <rFont val="Tahoma"/>
            <family val="2"/>
          </rPr>
          <t xml:space="preserve">
credit was transferred from a call box.</t>
        </r>
      </text>
    </comment>
    <comment ref="C1968" authorId="1">
      <text>
        <r>
          <rPr>
            <b/>
            <sz val="8"/>
            <rFont val="Tahoma"/>
            <family val="2"/>
          </rPr>
          <t>Arrey: Hired taxi for one hour for financial transactions</t>
        </r>
        <r>
          <rPr>
            <sz val="8"/>
            <rFont val="Tahoma"/>
            <family val="2"/>
          </rPr>
          <t xml:space="preserve">
</t>
        </r>
      </text>
    </comment>
    <comment ref="C1971" authorId="1">
      <text>
        <r>
          <rPr>
            <b/>
            <sz val="8"/>
            <rFont val="Tahoma"/>
            <family val="2"/>
          </rPr>
          <t>Arrey: Hired taxi for one hour for financial transactions</t>
        </r>
        <r>
          <rPr>
            <sz val="8"/>
            <rFont val="Tahoma"/>
            <family val="2"/>
          </rPr>
          <t xml:space="preserve">
</t>
        </r>
      </text>
    </comment>
    <comment ref="C1974" authorId="1">
      <text>
        <r>
          <rPr>
            <b/>
            <sz val="8"/>
            <rFont val="Tahoma"/>
            <family val="2"/>
          </rPr>
          <t>Arrey: Hired taxi for two hours  for financial transactions</t>
        </r>
        <r>
          <rPr>
            <sz val="8"/>
            <rFont val="Tahoma"/>
            <family val="2"/>
          </rPr>
          <t xml:space="preserve">
</t>
        </r>
      </text>
    </comment>
    <comment ref="C1980" authorId="1">
      <text>
        <r>
          <rPr>
            <b/>
            <sz val="8"/>
            <rFont val="Tahoma"/>
            <family val="2"/>
          </rPr>
          <t>Arrey: Hired taxi for one hour for financial transactions</t>
        </r>
        <r>
          <rPr>
            <sz val="8"/>
            <rFont val="Tahoma"/>
            <family val="2"/>
          </rPr>
          <t xml:space="preserve">
</t>
        </r>
      </text>
    </comment>
    <comment ref="C1988" authorId="1">
      <text>
        <r>
          <rPr>
            <b/>
            <sz val="8"/>
            <rFont val="Tahoma"/>
            <family val="2"/>
          </rPr>
          <t>Arrey: Hired taxi for two hours  for financial transactions</t>
        </r>
        <r>
          <rPr>
            <sz val="8"/>
            <rFont val="Tahoma"/>
            <family val="2"/>
          </rPr>
          <t xml:space="preserve">
</t>
        </r>
      </text>
    </comment>
    <comment ref="C1996" authorId="1">
      <text>
        <r>
          <rPr>
            <b/>
            <sz val="8"/>
            <rFont val="Tahoma"/>
            <family val="2"/>
          </rPr>
          <t>Arrey: Hired taxi for one hour for financial transactions</t>
        </r>
        <r>
          <rPr>
            <sz val="8"/>
            <rFont val="Tahoma"/>
            <family val="2"/>
          </rPr>
          <t xml:space="preserve">
</t>
        </r>
      </text>
    </comment>
    <comment ref="C1882" authorId="1">
      <text>
        <r>
          <rPr>
            <b/>
            <sz val="8"/>
            <rFont val="Tahoma"/>
            <family val="2"/>
          </rPr>
          <t>Arrey: called Kenya</t>
        </r>
        <r>
          <rPr>
            <sz val="8"/>
            <rFont val="Tahoma"/>
            <family val="2"/>
          </rPr>
          <t xml:space="preserve">
</t>
        </r>
      </text>
    </comment>
    <comment ref="C1883" authorId="1">
      <text>
        <r>
          <rPr>
            <b/>
            <sz val="8"/>
            <rFont val="Tahoma"/>
            <family val="2"/>
          </rPr>
          <t>ofir: Called Congo.</t>
        </r>
        <r>
          <rPr>
            <sz val="8"/>
            <rFont val="Tahoma"/>
            <family val="2"/>
          </rPr>
          <t xml:space="preserve">
</t>
        </r>
      </text>
    </comment>
    <comment ref="C1884" authorId="1">
      <text>
        <r>
          <rPr>
            <b/>
            <sz val="8"/>
            <rFont val="Tahoma"/>
            <family val="2"/>
          </rPr>
          <t>arrey: Called Kenya</t>
        </r>
        <r>
          <rPr>
            <sz val="8"/>
            <rFont val="Tahoma"/>
            <family val="2"/>
          </rPr>
          <t xml:space="preserve">
</t>
        </r>
      </text>
    </comment>
    <comment ref="C1888" authorId="1">
      <text>
        <r>
          <rPr>
            <b/>
            <sz val="8"/>
            <rFont val="Tahoma"/>
            <family val="2"/>
          </rPr>
          <t>LAGA:</t>
        </r>
        <r>
          <rPr>
            <sz val="8"/>
            <rFont val="Tahoma"/>
            <family val="2"/>
          </rPr>
          <t xml:space="preserve">
air ticket for the Director from Kenya to Yaounde and Back for LAGA replications</t>
        </r>
      </text>
    </comment>
    <comment ref="C2119" authorId="0">
      <text>
        <r>
          <rPr>
            <b/>
            <sz val="9"/>
            <rFont val="Tahoma"/>
            <family val="2"/>
          </rPr>
          <t>Unice: changed the lock for the main door</t>
        </r>
      </text>
    </comment>
    <comment ref="C2120" authorId="0">
      <text>
        <r>
          <rPr>
            <b/>
            <sz val="9"/>
            <rFont val="Tahoma"/>
            <family val="2"/>
          </rPr>
          <t>Unice: bought a Projector bulb for out side lighting</t>
        </r>
        <r>
          <rPr>
            <sz val="9"/>
            <rFont val="Tahoma"/>
            <family val="2"/>
          </rPr>
          <t xml:space="preserve">
</t>
        </r>
      </text>
    </comment>
    <comment ref="C2121" authorId="0">
      <text>
        <r>
          <rPr>
            <b/>
            <sz val="9"/>
            <rFont val="Tahoma"/>
            <family val="2"/>
          </rPr>
          <t>Unice: bought cable fo 200f x20 matters of cable to connect light in LAGA Office</t>
        </r>
        <r>
          <rPr>
            <sz val="9"/>
            <rFont val="Tahoma"/>
            <family val="2"/>
          </rPr>
          <t xml:space="preserve">
</t>
        </r>
      </text>
    </comment>
    <comment ref="C2125" authorId="0">
      <text>
        <r>
          <rPr>
            <b/>
            <sz val="9"/>
            <rFont val="Tahoma"/>
            <family val="2"/>
          </rPr>
          <t>Unice: paid Mr. Herve for connecting security bulb and repairing the bell in LAGA office</t>
        </r>
        <r>
          <rPr>
            <sz val="9"/>
            <rFont val="Tahoma"/>
            <family val="2"/>
          </rPr>
          <t xml:space="preserve">
</t>
        </r>
      </text>
    </comment>
    <comment ref="C2126" authorId="0">
      <text>
        <r>
          <rPr>
            <b/>
            <sz val="9"/>
            <rFont val="Tahoma"/>
            <family val="2"/>
          </rPr>
          <t>Unice:  pring 2 documents in color for 200f each</t>
        </r>
        <r>
          <rPr>
            <sz val="9"/>
            <rFont val="Tahoma"/>
            <family val="2"/>
          </rPr>
          <t xml:space="preserve">
</t>
        </r>
      </text>
    </comment>
    <comment ref="C2127" authorId="0">
      <text>
        <r>
          <rPr>
            <b/>
            <sz val="9"/>
            <rFont val="Tahoma"/>
            <family val="2"/>
          </rPr>
          <t>Unice: bought a Projector bulb for security bulb</t>
        </r>
        <r>
          <rPr>
            <sz val="9"/>
            <rFont val="Tahoma"/>
            <family val="2"/>
          </rPr>
          <t xml:space="preserve">
</t>
        </r>
      </text>
    </comment>
    <comment ref="C2128" authorId="0">
      <text>
        <r>
          <rPr>
            <b/>
            <sz val="9"/>
            <rFont val="Tahoma"/>
            <family val="2"/>
          </rPr>
          <t>Unice: photocopied financial report forms 25fx200=5000f</t>
        </r>
        <r>
          <rPr>
            <sz val="9"/>
            <rFont val="Tahoma"/>
            <family val="2"/>
          </rPr>
          <t xml:space="preserve">
</t>
        </r>
      </text>
    </comment>
    <comment ref="C2129" authorId="0">
      <text>
        <r>
          <rPr>
            <b/>
            <sz val="9"/>
            <rFont val="Tahoma"/>
            <family val="2"/>
          </rPr>
          <t>Unice: paid Mr. Louis for cleaning and cutting flowers around LAGA office</t>
        </r>
        <r>
          <rPr>
            <sz val="9"/>
            <rFont val="Tahoma"/>
            <family val="2"/>
          </rPr>
          <t xml:space="preserve">
</t>
        </r>
      </text>
    </comment>
    <comment ref="C2132" authorId="0">
      <text>
        <r>
          <rPr>
            <b/>
            <sz val="9"/>
            <rFont val="Tahoma"/>
            <family val="2"/>
          </rPr>
          <t>Unice: bought 5packets of stapling pins at 500f each</t>
        </r>
        <r>
          <rPr>
            <sz val="9"/>
            <rFont val="Tahoma"/>
            <family val="2"/>
          </rPr>
          <t xml:space="preserve">
500x5=2500</t>
        </r>
      </text>
    </comment>
    <comment ref="C2133" authorId="0">
      <text>
        <r>
          <rPr>
            <b/>
            <sz val="9"/>
            <rFont val="Tahoma"/>
            <family val="2"/>
          </rPr>
          <t>unice: bought 20 block notes  at 500f each
500x20=10000</t>
        </r>
        <r>
          <rPr>
            <sz val="9"/>
            <rFont val="Tahoma"/>
            <family val="2"/>
          </rPr>
          <t xml:space="preserve">
</t>
        </r>
      </text>
    </comment>
    <comment ref="C2135" authorId="1">
      <text>
        <r>
          <rPr>
            <b/>
            <sz val="9"/>
            <rFont val="Tahoma"/>
            <family val="2"/>
          </rPr>
          <t>Unice: bought 12 toilet tissues for 250x12=3000</t>
        </r>
        <r>
          <rPr>
            <sz val="9"/>
            <rFont val="Tahoma"/>
            <family val="2"/>
          </rPr>
          <t xml:space="preserve">
</t>
        </r>
      </text>
    </comment>
    <comment ref="C2160" authorId="1">
      <text>
        <r>
          <rPr>
            <b/>
            <sz val="9"/>
            <rFont val="Tahoma"/>
            <family val="2"/>
          </rPr>
          <t>Unice: Transfer 100000 to i77 in Bafoussam</t>
        </r>
        <r>
          <rPr>
            <sz val="9"/>
            <rFont val="Tahoma"/>
            <family val="2"/>
          </rPr>
          <t xml:space="preserve">
</t>
        </r>
      </text>
    </comment>
    <comment ref="C2161" authorId="1">
      <text>
        <r>
          <rPr>
            <b/>
            <sz val="9"/>
            <rFont val="Tahoma"/>
            <family val="2"/>
          </rPr>
          <t>Unice: Transfer 10000 to Ekane in Tombe</t>
        </r>
        <r>
          <rPr>
            <sz val="9"/>
            <rFont val="Tahoma"/>
            <family val="2"/>
          </rPr>
          <t xml:space="preserve">
</t>
        </r>
      </text>
    </comment>
    <comment ref="C2162" authorId="1">
      <text>
        <r>
          <rPr>
            <b/>
            <sz val="9"/>
            <rFont val="Tahoma"/>
            <family val="2"/>
          </rPr>
          <t>Unice: Transfer 125000 to Me Louis in Douala</t>
        </r>
        <r>
          <rPr>
            <sz val="9"/>
            <rFont val="Tahoma"/>
            <family val="2"/>
          </rPr>
          <t xml:space="preserve">
</t>
        </r>
      </text>
    </comment>
    <comment ref="C2163" authorId="1">
      <text>
        <r>
          <rPr>
            <b/>
            <sz val="9"/>
            <rFont val="Tahoma"/>
            <family val="2"/>
          </rPr>
          <t>Unice: Transfer 10000 to i33 in Tombe</t>
        </r>
        <r>
          <rPr>
            <sz val="9"/>
            <rFont val="Tahoma"/>
            <family val="2"/>
          </rPr>
          <t xml:space="preserve">
</t>
        </r>
      </text>
    </comment>
    <comment ref="C2164" authorId="1">
      <text>
        <r>
          <rPr>
            <b/>
            <sz val="9"/>
            <rFont val="Tahoma"/>
            <family val="2"/>
          </rPr>
          <t>Unice: Transfer 50000 to i33 in Tombe</t>
        </r>
        <r>
          <rPr>
            <sz val="9"/>
            <rFont val="Tahoma"/>
            <family val="2"/>
          </rPr>
          <t xml:space="preserve">
</t>
        </r>
      </text>
    </comment>
    <comment ref="C2165" authorId="1">
      <text>
        <r>
          <rPr>
            <b/>
            <sz val="9"/>
            <rFont val="Tahoma"/>
            <family val="2"/>
          </rPr>
          <t>Unice: Transfer 98000 to i77 in Bafoussam</t>
        </r>
        <r>
          <rPr>
            <sz val="9"/>
            <rFont val="Tahoma"/>
            <family val="2"/>
          </rPr>
          <t xml:space="preserve">
</t>
        </r>
      </text>
    </comment>
    <comment ref="C2166" authorId="1">
      <text>
        <r>
          <rPr>
            <b/>
            <sz val="9"/>
            <rFont val="Tahoma"/>
            <family val="2"/>
          </rPr>
          <t>Unice: Transfer 30000 to i8 in Melong</t>
        </r>
        <r>
          <rPr>
            <sz val="9"/>
            <rFont val="Tahoma"/>
            <family val="2"/>
          </rPr>
          <t xml:space="preserve">
</t>
        </r>
      </text>
    </comment>
    <comment ref="C2167" authorId="1">
      <text>
        <r>
          <rPr>
            <b/>
            <sz val="9"/>
            <rFont val="Tahoma"/>
            <family val="2"/>
          </rPr>
          <t>Unice: Transfer 15000 to i25 in Nangaeboko</t>
        </r>
        <r>
          <rPr>
            <sz val="9"/>
            <rFont val="Tahoma"/>
            <family val="2"/>
          </rPr>
          <t xml:space="preserve">
</t>
        </r>
      </text>
    </comment>
    <comment ref="C2168" authorId="1">
      <text>
        <r>
          <rPr>
            <b/>
            <sz val="9"/>
            <rFont val="Tahoma"/>
            <family val="2"/>
          </rPr>
          <t>Unice: Transfer 150000 to i77 in Nangaeboko</t>
        </r>
        <r>
          <rPr>
            <sz val="9"/>
            <rFont val="Tahoma"/>
            <family val="2"/>
          </rPr>
          <t xml:space="preserve">
</t>
        </r>
      </text>
    </comment>
    <comment ref="C2169" authorId="1">
      <text>
        <r>
          <rPr>
            <b/>
            <sz val="9"/>
            <rFont val="Tahoma"/>
            <family val="2"/>
          </rPr>
          <t>Unice: Transfer 20000 to Loveline in Nangaeboko</t>
        </r>
        <r>
          <rPr>
            <sz val="9"/>
            <rFont val="Tahoma"/>
            <family val="2"/>
          </rPr>
          <t xml:space="preserve">
</t>
        </r>
      </text>
    </comment>
    <comment ref="C2170" authorId="1">
      <text>
        <r>
          <rPr>
            <b/>
            <sz val="9"/>
            <rFont val="Tahoma"/>
            <family val="2"/>
          </rPr>
          <t>Unice: Transfer 88000 to Ekane in Nangaeboko</t>
        </r>
        <r>
          <rPr>
            <sz val="9"/>
            <rFont val="Tahoma"/>
            <family val="2"/>
          </rPr>
          <t xml:space="preserve">
</t>
        </r>
      </text>
    </comment>
    <comment ref="C2171" authorId="1">
      <text>
        <r>
          <rPr>
            <b/>
            <sz val="9"/>
            <rFont val="Tahoma"/>
            <family val="2"/>
          </rPr>
          <t>Unice: Transfer 100000 to i77 in Bafoussam</t>
        </r>
        <r>
          <rPr>
            <sz val="9"/>
            <rFont val="Tahoma"/>
            <family val="2"/>
          </rPr>
          <t xml:space="preserve">
</t>
        </r>
      </text>
    </comment>
    <comment ref="C2172" authorId="1">
      <text>
        <r>
          <rPr>
            <b/>
            <sz val="9"/>
            <rFont val="Tahoma"/>
            <family val="2"/>
          </rPr>
          <t>Unice: Transfer 17000 to i37 in Bafoussam</t>
        </r>
        <r>
          <rPr>
            <sz val="9"/>
            <rFont val="Tahoma"/>
            <family val="2"/>
          </rPr>
          <t xml:space="preserve">
</t>
        </r>
      </text>
    </comment>
    <comment ref="C2173" authorId="1">
      <text>
        <r>
          <rPr>
            <b/>
            <sz val="9"/>
            <rFont val="Tahoma"/>
            <family val="2"/>
          </rPr>
          <t>Unice: Transfer 21000 to i25 in kumba</t>
        </r>
        <r>
          <rPr>
            <sz val="9"/>
            <rFont val="Tahoma"/>
            <family val="2"/>
          </rPr>
          <t xml:space="preserve">
</t>
        </r>
      </text>
    </comment>
    <comment ref="C2174" authorId="1">
      <text>
        <r>
          <rPr>
            <b/>
            <sz val="9"/>
            <rFont val="Tahoma"/>
            <family val="2"/>
          </rPr>
          <t>Unice: Transfer 19000 to i8 in Zoetele</t>
        </r>
        <r>
          <rPr>
            <sz val="9"/>
            <rFont val="Tahoma"/>
            <family val="2"/>
          </rPr>
          <t xml:space="preserve">
</t>
        </r>
      </text>
    </comment>
    <comment ref="C2175" authorId="1">
      <text>
        <r>
          <rPr>
            <b/>
            <sz val="9"/>
            <rFont val="Tahoma"/>
            <family val="2"/>
          </rPr>
          <t>Unice: Transfer 25500 to i29 in Ntui</t>
        </r>
        <r>
          <rPr>
            <sz val="9"/>
            <rFont val="Tahoma"/>
            <family val="2"/>
          </rPr>
          <t xml:space="preserve">
</t>
        </r>
      </text>
    </comment>
    <comment ref="C2176" authorId="1">
      <text>
        <r>
          <rPr>
            <b/>
            <sz val="9"/>
            <rFont val="Tahoma"/>
            <family val="2"/>
          </rPr>
          <t>Unice: Transfer 21300 to i33 in Batouri</t>
        </r>
        <r>
          <rPr>
            <sz val="9"/>
            <rFont val="Tahoma"/>
            <family val="2"/>
          </rPr>
          <t xml:space="preserve">
</t>
        </r>
      </text>
    </comment>
    <comment ref="C2177" authorId="1">
      <text>
        <r>
          <rPr>
            <b/>
            <sz val="9"/>
            <rFont val="Tahoma"/>
            <family val="2"/>
          </rPr>
          <t>Unice: Transfer 36000 to i33 in Yaounde</t>
        </r>
        <r>
          <rPr>
            <sz val="9"/>
            <rFont val="Tahoma"/>
            <family val="2"/>
          </rPr>
          <t xml:space="preserve">
</t>
        </r>
      </text>
    </comment>
    <comment ref="C2178" authorId="1">
      <text>
        <r>
          <rPr>
            <b/>
            <sz val="9"/>
            <rFont val="Tahoma"/>
            <family val="2"/>
          </rPr>
          <t>Unice: Transfer 22000 to Me Tambe in Kumba</t>
        </r>
        <r>
          <rPr>
            <sz val="9"/>
            <rFont val="Tahoma"/>
            <family val="2"/>
          </rPr>
          <t xml:space="preserve">
</t>
        </r>
      </text>
    </comment>
    <comment ref="C2179" authorId="1">
      <text>
        <r>
          <rPr>
            <b/>
            <sz val="9"/>
            <rFont val="Tahoma"/>
            <family val="2"/>
          </rPr>
          <t>Unice: Transfer 21500 to i37 in Bafoussam</t>
        </r>
        <r>
          <rPr>
            <sz val="9"/>
            <rFont val="Tahoma"/>
            <family val="2"/>
          </rPr>
          <t xml:space="preserve">
</t>
        </r>
      </text>
    </comment>
    <comment ref="C2180" authorId="1">
      <text>
        <r>
          <rPr>
            <b/>
            <sz val="9"/>
            <rFont val="Tahoma"/>
            <family val="2"/>
          </rPr>
          <t>Unice: Transfer 30000 to i33 in Batie</t>
        </r>
        <r>
          <rPr>
            <sz val="9"/>
            <rFont val="Tahoma"/>
            <family val="2"/>
          </rPr>
          <t xml:space="preserve">
</t>
        </r>
      </text>
    </comment>
    <comment ref="C2181" authorId="1">
      <text>
        <r>
          <rPr>
            <b/>
            <sz val="9"/>
            <rFont val="Tahoma"/>
            <family val="2"/>
          </rPr>
          <t>Unice: Transfer 21000 to i8 in Bertoua</t>
        </r>
        <r>
          <rPr>
            <sz val="9"/>
            <rFont val="Tahoma"/>
            <family val="2"/>
          </rPr>
          <t xml:space="preserve">
</t>
        </r>
      </text>
    </comment>
    <comment ref="C2182" authorId="1">
      <text>
        <r>
          <rPr>
            <b/>
            <sz val="9"/>
            <rFont val="Tahoma"/>
            <family val="2"/>
          </rPr>
          <t>Unice: Transfer 27000 to i25in ambam</t>
        </r>
        <r>
          <rPr>
            <sz val="9"/>
            <rFont val="Tahoma"/>
            <family val="2"/>
          </rPr>
          <t xml:space="preserve">
</t>
        </r>
      </text>
    </comment>
    <comment ref="C2183" authorId="1">
      <text>
        <r>
          <rPr>
            <b/>
            <sz val="9"/>
            <rFont val="Tahoma"/>
            <family val="2"/>
          </rPr>
          <t>Unice: Transfer 14600 to i33 in Bafoussam</t>
        </r>
        <r>
          <rPr>
            <sz val="9"/>
            <rFont val="Tahoma"/>
            <family val="2"/>
          </rPr>
          <t xml:space="preserve">
</t>
        </r>
      </text>
    </comment>
    <comment ref="C2184" authorId="1">
      <text>
        <r>
          <rPr>
            <b/>
            <sz val="9"/>
            <rFont val="Tahoma"/>
            <family val="2"/>
          </rPr>
          <t>Unice: Transfer 43000 to i25 in ambam</t>
        </r>
        <r>
          <rPr>
            <sz val="9"/>
            <rFont val="Tahoma"/>
            <family val="2"/>
          </rPr>
          <t xml:space="preserve">
</t>
        </r>
      </text>
    </comment>
    <comment ref="C2185" authorId="1">
      <text>
        <r>
          <rPr>
            <b/>
            <sz val="9"/>
            <rFont val="Tahoma"/>
            <family val="2"/>
          </rPr>
          <t>Unice: Transfer 26000 to i25 in ambam</t>
        </r>
        <r>
          <rPr>
            <sz val="9"/>
            <rFont val="Tahoma"/>
            <family val="2"/>
          </rPr>
          <t xml:space="preserve">
</t>
        </r>
      </text>
    </comment>
    <comment ref="C2186" authorId="1">
      <text>
        <r>
          <rPr>
            <b/>
            <sz val="9"/>
            <rFont val="Tahoma"/>
            <family val="2"/>
          </rPr>
          <t>Unice: Transfer 26000 to i37 in Bafoussam</t>
        </r>
        <r>
          <rPr>
            <sz val="9"/>
            <rFont val="Tahoma"/>
            <family val="2"/>
          </rPr>
          <t xml:space="preserve">
</t>
        </r>
      </text>
    </comment>
    <comment ref="C2187" authorId="1">
      <text>
        <r>
          <rPr>
            <b/>
            <sz val="9"/>
            <rFont val="Tahoma"/>
            <family val="2"/>
          </rPr>
          <t>Unice: Transfer 52600 to i33 in Batie</t>
        </r>
        <r>
          <rPr>
            <sz val="9"/>
            <rFont val="Tahoma"/>
            <family val="2"/>
          </rPr>
          <t xml:space="preserve">
</t>
        </r>
      </text>
    </comment>
    <comment ref="C2205" authorId="0">
      <text>
        <r>
          <rPr>
            <b/>
            <sz val="9"/>
            <rFont val="Tahoma"/>
            <family val="2"/>
          </rPr>
          <t xml:space="preserve">Unice: bought biscuits  during LAGA meeting </t>
        </r>
        <r>
          <rPr>
            <sz val="9"/>
            <rFont val="Tahoma"/>
            <family val="2"/>
          </rPr>
          <t xml:space="preserve">
</t>
        </r>
      </text>
    </comment>
    <comment ref="C2206" authorId="0">
      <text>
        <r>
          <rPr>
            <b/>
            <sz val="9"/>
            <rFont val="Tahoma"/>
            <family val="2"/>
          </rPr>
          <t xml:space="preserve">Unice: bought drinks during LAGA meeting </t>
        </r>
        <r>
          <rPr>
            <sz val="9"/>
            <rFont val="Tahoma"/>
            <family val="2"/>
          </rPr>
          <t xml:space="preserve">
</t>
        </r>
      </text>
    </comment>
    <comment ref="C2207" authorId="0">
      <text>
        <r>
          <rPr>
            <b/>
            <sz val="9"/>
            <rFont val="Tahoma"/>
            <family val="2"/>
          </rPr>
          <t>Unice: bought cakes during LAGA meeting</t>
        </r>
        <r>
          <rPr>
            <sz val="9"/>
            <rFont val="Tahoma"/>
            <family val="2"/>
          </rPr>
          <t xml:space="preserve">
 </t>
        </r>
      </text>
    </comment>
    <comment ref="C2208" authorId="0">
      <text>
        <r>
          <rPr>
            <b/>
            <sz val="9"/>
            <rFont val="Tahoma"/>
            <family val="2"/>
          </rPr>
          <t>Unice: bought a plastic bag during LAGA meeting</t>
        </r>
        <r>
          <rPr>
            <sz val="9"/>
            <rFont val="Tahoma"/>
            <family val="2"/>
          </rPr>
          <t xml:space="preserve">
</t>
        </r>
      </text>
    </comment>
    <comment ref="C2209" authorId="0">
      <text>
        <r>
          <rPr>
            <b/>
            <sz val="9"/>
            <rFont val="Tahoma"/>
            <family val="2"/>
          </rPr>
          <t>Unice: bought Bananas during LAGA meeting</t>
        </r>
        <r>
          <rPr>
            <sz val="9"/>
            <rFont val="Tahoma"/>
            <family val="2"/>
          </rPr>
          <t xml:space="preserve">
</t>
        </r>
      </text>
    </comment>
    <comment ref="C2210" authorId="0">
      <text>
        <r>
          <rPr>
            <b/>
            <sz val="9"/>
            <rFont val="Tahoma"/>
            <family val="2"/>
          </rPr>
          <t>Unice: bought mandarin during LAGA meeting</t>
        </r>
        <r>
          <rPr>
            <sz val="9"/>
            <rFont val="Tahoma"/>
            <family val="2"/>
          </rPr>
          <t xml:space="preserve">
</t>
        </r>
      </text>
    </comment>
    <comment ref="C2211" authorId="0">
      <text>
        <r>
          <rPr>
            <b/>
            <sz val="9"/>
            <rFont val="Tahoma"/>
            <family val="2"/>
          </rPr>
          <t>Unice: bought Groundnuts during LAGA meeting</t>
        </r>
        <r>
          <rPr>
            <sz val="9"/>
            <rFont val="Tahoma"/>
            <family val="2"/>
          </rPr>
          <t xml:space="preserve">
</t>
        </r>
      </text>
    </comment>
    <comment ref="C2075" authorId="1">
      <text>
        <r>
          <rPr>
            <b/>
            <sz val="8"/>
            <rFont val="Tahoma"/>
            <family val="2"/>
          </rPr>
          <t xml:space="preserve">Unice: Hired taxi from office to the t t garage and back to see Guy off during his illness </t>
        </r>
        <r>
          <rPr>
            <sz val="8"/>
            <rFont val="Tahoma"/>
            <family val="2"/>
          </rPr>
          <t xml:space="preserve">
</t>
        </r>
      </text>
    </comment>
    <comment ref="C1021" authorId="1">
      <text>
        <r>
          <rPr>
            <b/>
            <sz val="8"/>
            <rFont val="Tahoma"/>
            <family val="2"/>
          </rPr>
          <t>i25: Nanga operation bonus</t>
        </r>
        <r>
          <rPr>
            <sz val="8"/>
            <rFont val="Tahoma"/>
            <family val="2"/>
          </rPr>
          <t xml:space="preserve">
</t>
        </r>
      </text>
    </comment>
    <comment ref="C1017" authorId="1">
      <text>
        <r>
          <rPr>
            <b/>
            <sz val="8"/>
            <rFont val="Tahoma"/>
            <family val="2"/>
          </rPr>
          <t>i8: Pouma operation bonus</t>
        </r>
        <r>
          <rPr>
            <sz val="8"/>
            <rFont val="Tahoma"/>
            <family val="2"/>
          </rPr>
          <t xml:space="preserve">
</t>
        </r>
      </text>
    </comment>
    <comment ref="C1660" authorId="1">
      <text>
        <r>
          <rPr>
            <b/>
            <sz val="8"/>
            <rFont val="Tahoma"/>
            <family val="2"/>
          </rPr>
          <t>Ekane: nanga operation bonus</t>
        </r>
        <r>
          <rPr>
            <sz val="8"/>
            <rFont val="Tahoma"/>
            <family val="2"/>
          </rPr>
          <t xml:space="preserve">
</t>
        </r>
      </text>
    </comment>
    <comment ref="C711" authorId="1">
      <text>
        <r>
          <rPr>
            <b/>
            <sz val="8"/>
            <rFont val="Tahoma"/>
            <family val="2"/>
          </rPr>
          <t>i37: By clando</t>
        </r>
        <r>
          <rPr>
            <sz val="8"/>
            <rFont val="Tahoma"/>
            <family val="2"/>
          </rPr>
          <t xml:space="preserve">
</t>
        </r>
      </text>
    </comment>
    <comment ref="C712" authorId="1">
      <text>
        <r>
          <rPr>
            <b/>
            <sz val="8"/>
            <rFont val="Tahoma"/>
            <family val="2"/>
          </rPr>
          <t>i37: By clando</t>
        </r>
        <r>
          <rPr>
            <sz val="8"/>
            <rFont val="Tahoma"/>
            <family val="2"/>
          </rPr>
          <t xml:space="preserve">
</t>
        </r>
      </text>
    </comment>
    <comment ref="C713" authorId="1">
      <text>
        <r>
          <rPr>
            <b/>
            <sz val="8"/>
            <rFont val="Tahoma"/>
            <family val="2"/>
          </rPr>
          <t>i37: By clando</t>
        </r>
        <r>
          <rPr>
            <sz val="8"/>
            <rFont val="Tahoma"/>
            <family val="2"/>
          </rPr>
          <t xml:space="preserve">
</t>
        </r>
      </text>
    </comment>
    <comment ref="C714" authorId="1">
      <text>
        <r>
          <rPr>
            <b/>
            <sz val="8"/>
            <rFont val="Tahoma"/>
            <family val="2"/>
          </rPr>
          <t>i37: By clando</t>
        </r>
        <r>
          <rPr>
            <sz val="8"/>
            <rFont val="Tahoma"/>
            <family val="2"/>
          </rPr>
          <t xml:space="preserve">
</t>
        </r>
      </text>
    </comment>
    <comment ref="C715" authorId="1">
      <text>
        <r>
          <rPr>
            <b/>
            <sz val="8"/>
            <rFont val="Tahoma"/>
            <family val="2"/>
          </rPr>
          <t>i37: By clando</t>
        </r>
        <r>
          <rPr>
            <sz val="8"/>
            <rFont val="Tahoma"/>
            <family val="2"/>
          </rPr>
          <t xml:space="preserve">
</t>
        </r>
      </text>
    </comment>
    <comment ref="C716" authorId="1">
      <text>
        <r>
          <rPr>
            <b/>
            <sz val="8"/>
            <rFont val="Tahoma"/>
            <family val="2"/>
          </rPr>
          <t>i37: By clando</t>
        </r>
        <r>
          <rPr>
            <sz val="8"/>
            <rFont val="Tahoma"/>
            <family val="2"/>
          </rPr>
          <t xml:space="preserve">
</t>
        </r>
      </text>
    </comment>
    <comment ref="C717" authorId="1">
      <text>
        <r>
          <rPr>
            <b/>
            <sz val="8"/>
            <rFont val="Tahoma"/>
            <family val="2"/>
          </rPr>
          <t>i37: By clando</t>
        </r>
        <r>
          <rPr>
            <sz val="8"/>
            <rFont val="Tahoma"/>
            <family val="2"/>
          </rPr>
          <t xml:space="preserve">
</t>
        </r>
      </text>
    </comment>
    <comment ref="C718" authorId="1">
      <text>
        <r>
          <rPr>
            <b/>
            <sz val="8"/>
            <rFont val="Tahoma"/>
            <family val="2"/>
          </rPr>
          <t>i37: By clando</t>
        </r>
        <r>
          <rPr>
            <sz val="8"/>
            <rFont val="Tahoma"/>
            <family val="2"/>
          </rPr>
          <t xml:space="preserve">
</t>
        </r>
      </text>
    </comment>
    <comment ref="C2188" authorId="1">
      <text>
        <r>
          <rPr>
            <b/>
            <sz val="8"/>
            <rFont val="Tahoma"/>
            <family val="2"/>
          </rPr>
          <t>Arrey: transferred 175,000 to ofir in Kenya as working budget.</t>
        </r>
        <r>
          <rPr>
            <sz val="8"/>
            <rFont val="Tahoma"/>
            <family val="2"/>
          </rPr>
          <t xml:space="preserve">
</t>
        </r>
      </text>
    </comment>
    <comment ref="C1763" authorId="4">
      <text>
        <r>
          <rPr>
            <b/>
            <sz val="9"/>
            <rFont val="Tahoma"/>
            <family val="2"/>
          </rPr>
          <t>Eric: Additional taxi to attend meetings from with appointments during the Director's visit to Cameroon</t>
        </r>
        <r>
          <rPr>
            <sz val="9"/>
            <rFont val="Tahoma"/>
            <family val="2"/>
          </rPr>
          <t xml:space="preserve">
</t>
        </r>
      </text>
    </comment>
    <comment ref="C1764" authorId="4">
      <text>
        <r>
          <rPr>
            <b/>
            <sz val="9"/>
            <rFont val="Tahoma"/>
            <family val="2"/>
          </rPr>
          <t>Eric:</t>
        </r>
        <r>
          <rPr>
            <sz val="9"/>
            <rFont val="Tahoma"/>
            <family val="2"/>
          </rPr>
          <t xml:space="preserve">
Additional taxi to attend meetings from with appointments during the Director's visit to Cameroon</t>
        </r>
      </text>
    </comment>
    <comment ref="C1766" authorId="4">
      <text>
        <r>
          <rPr>
            <b/>
            <sz val="9"/>
            <rFont val="Tahoma"/>
            <family val="2"/>
          </rPr>
          <t>Eric:</t>
        </r>
        <r>
          <rPr>
            <sz val="9"/>
            <rFont val="Tahoma"/>
            <family val="2"/>
          </rPr>
          <t xml:space="preserve">
Use of special taxi to return home on last day of work with the Director before he departs from the country, it was late and it was raining</t>
        </r>
      </text>
    </comment>
  </commentList>
</comments>
</file>

<file path=xl/sharedStrings.xml><?xml version="1.0" encoding="utf-8"?>
<sst xmlns="http://schemas.openxmlformats.org/spreadsheetml/2006/main" count="9782" uniqueCount="1154">
  <si>
    <t>Exp.CFA</t>
  </si>
  <si>
    <t xml:space="preserve"> Category</t>
  </si>
  <si>
    <t>Receipt no.</t>
  </si>
  <si>
    <t xml:space="preserve">  Balance</t>
  </si>
  <si>
    <t>Date</t>
  </si>
  <si>
    <t xml:space="preserve">Value $ </t>
  </si>
  <si>
    <t>Use</t>
  </si>
  <si>
    <t>Detail</t>
  </si>
  <si>
    <t>Name</t>
  </si>
  <si>
    <t>Mission number</t>
  </si>
  <si>
    <t>Investigations</t>
  </si>
  <si>
    <t>Operations</t>
  </si>
  <si>
    <t>Legal</t>
  </si>
  <si>
    <t>Media</t>
  </si>
  <si>
    <t>Policy &amp; External Relations</t>
  </si>
  <si>
    <t>Management</t>
  </si>
  <si>
    <t>Coordination</t>
  </si>
  <si>
    <t xml:space="preserve">     </t>
  </si>
  <si>
    <t>Office</t>
  </si>
  <si>
    <t>total exp</t>
  </si>
  <si>
    <t>Mission 1</t>
  </si>
  <si>
    <t>Littoral</t>
  </si>
  <si>
    <t>Douala</t>
  </si>
  <si>
    <t>Chimp</t>
  </si>
  <si>
    <t>Phone</t>
  </si>
  <si>
    <t>i77</t>
  </si>
  <si>
    <t>1-Phone-9</t>
  </si>
  <si>
    <t>1/9</t>
  </si>
  <si>
    <t>i33</t>
  </si>
  <si>
    <t>1-Phone-10</t>
  </si>
  <si>
    <t>1-Phone-29</t>
  </si>
  <si>
    <t>2/9</t>
  </si>
  <si>
    <t>1-Phone-43</t>
  </si>
  <si>
    <t>3/9</t>
  </si>
  <si>
    <t>1-Phone-58</t>
  </si>
  <si>
    <t>4/9</t>
  </si>
  <si>
    <t>1-Phone-70</t>
  </si>
  <si>
    <t>5/9</t>
  </si>
  <si>
    <t>1-Phone-75</t>
  </si>
  <si>
    <t>6/9</t>
  </si>
  <si>
    <t>1-Phone-82</t>
  </si>
  <si>
    <t>7/9</t>
  </si>
  <si>
    <t>1-Phone-96</t>
  </si>
  <si>
    <t>8/9</t>
  </si>
  <si>
    <t>1-Phone-114</t>
  </si>
  <si>
    <t>9/9</t>
  </si>
  <si>
    <t>Batie-Douala</t>
  </si>
  <si>
    <t>1-i33-r</t>
  </si>
  <si>
    <t xml:space="preserve">Douala-Tilo </t>
  </si>
  <si>
    <t>Tilo- Douala</t>
  </si>
  <si>
    <t>Douala-maleka</t>
  </si>
  <si>
    <t>Maleka- Douala</t>
  </si>
  <si>
    <t>Douala-Dibamba</t>
  </si>
  <si>
    <t>Dibambam- Douala</t>
  </si>
  <si>
    <t>Transport</t>
  </si>
  <si>
    <t>Lodging</t>
  </si>
  <si>
    <t>1-i33-2</t>
  </si>
  <si>
    <t>Feeding</t>
  </si>
  <si>
    <t>Trust building</t>
  </si>
  <si>
    <t>Mission 2</t>
  </si>
  <si>
    <t>Centre</t>
  </si>
  <si>
    <t>Nanga-Eboko</t>
  </si>
  <si>
    <t>Gorilla Skulls</t>
  </si>
  <si>
    <t>i25</t>
  </si>
  <si>
    <t>2-Phone-63</t>
  </si>
  <si>
    <t>2-Phone-77</t>
  </si>
  <si>
    <t>2-Phone-80</t>
  </si>
  <si>
    <t>2-Phone-116</t>
  </si>
  <si>
    <t>10/9</t>
  </si>
  <si>
    <t>2-Phone-134</t>
  </si>
  <si>
    <t>11/9</t>
  </si>
  <si>
    <t>2-Phone-149</t>
  </si>
  <si>
    <t>12/9</t>
  </si>
  <si>
    <t>2-Phone-163</t>
  </si>
  <si>
    <t>13/9</t>
  </si>
  <si>
    <t>2-Phone-168</t>
  </si>
  <si>
    <t>Yaounde-Nangaeboko Eboko</t>
  </si>
  <si>
    <t>2-i25-2</t>
  </si>
  <si>
    <t>Nangaeboko-Mintam</t>
  </si>
  <si>
    <t>2-i25-r</t>
  </si>
  <si>
    <t>Mintam-Nangaeboko</t>
  </si>
  <si>
    <t>Nangaeboko-Nkoteng</t>
  </si>
  <si>
    <t>Nkoteng-Yaounde</t>
  </si>
  <si>
    <t>Yaounde-Douala</t>
  </si>
  <si>
    <t>2-i25-3</t>
  </si>
  <si>
    <t>2-i25-4</t>
  </si>
  <si>
    <t>2-i25-5</t>
  </si>
  <si>
    <t>Mission 3</t>
  </si>
  <si>
    <t>Melong</t>
  </si>
  <si>
    <t>i8</t>
  </si>
  <si>
    <t>3-Phone-1</t>
  </si>
  <si>
    <t>3-Phone-22</t>
  </si>
  <si>
    <t>3-Phone-35</t>
  </si>
  <si>
    <t>3-Phone-52</t>
  </si>
  <si>
    <t>3-Phone-61</t>
  </si>
  <si>
    <t>3-Phone-78</t>
  </si>
  <si>
    <t>3-Phone-81</t>
  </si>
  <si>
    <t>3-i8-1</t>
  </si>
  <si>
    <t>Douala-Melong</t>
  </si>
  <si>
    <t>3-i8-r</t>
  </si>
  <si>
    <t>Melong-Bare</t>
  </si>
  <si>
    <t>Bare-Melong</t>
  </si>
  <si>
    <t>Melong-Mburuku</t>
  </si>
  <si>
    <t>Mburuku-Melong</t>
  </si>
  <si>
    <t>Melong-Douala</t>
  </si>
  <si>
    <t>Douala-Yaounde</t>
  </si>
  <si>
    <t>3-i8-2</t>
  </si>
  <si>
    <t>7/8</t>
  </si>
  <si>
    <t>3-i8-3</t>
  </si>
  <si>
    <t>Mission 5</t>
  </si>
  <si>
    <t>Nkoteng</t>
  </si>
  <si>
    <t>i29</t>
  </si>
  <si>
    <t>5-Phone-2</t>
  </si>
  <si>
    <t>5-Phone-24</t>
  </si>
  <si>
    <t>5-Phone-30</t>
  </si>
  <si>
    <t>5-Phone-55</t>
  </si>
  <si>
    <t>5-Phone-68</t>
  </si>
  <si>
    <t>5-Phone-88</t>
  </si>
  <si>
    <t>5-Phone-102</t>
  </si>
  <si>
    <t>5-Phone-123</t>
  </si>
  <si>
    <t>5-Phone-135</t>
  </si>
  <si>
    <t>5-Phone-147</t>
  </si>
  <si>
    <t>5-Phone-167</t>
  </si>
  <si>
    <t>5-Phone-188</t>
  </si>
  <si>
    <t>15/9</t>
  </si>
  <si>
    <t>5-i29-1</t>
  </si>
  <si>
    <t>5-i29-r</t>
  </si>
  <si>
    <t>5-i29-2</t>
  </si>
  <si>
    <t>8/8</t>
  </si>
  <si>
    <t>Mission 6</t>
  </si>
  <si>
    <t>10-15/9/2014</t>
  </si>
  <si>
    <t>Yaounde</t>
  </si>
  <si>
    <t>work</t>
  </si>
  <si>
    <t>6-Phone-125</t>
  </si>
  <si>
    <t>6-Phone-126</t>
  </si>
  <si>
    <t>6-Phone-146</t>
  </si>
  <si>
    <t>6-Phone-159</t>
  </si>
  <si>
    <t>6-Phone-160</t>
  </si>
  <si>
    <t>6-Phone-175</t>
  </si>
  <si>
    <t>6-Phone-176</t>
  </si>
  <si>
    <t>6-Phone-193</t>
  </si>
  <si>
    <t>Batie-Bafoussam</t>
  </si>
  <si>
    <t>6-i33-r</t>
  </si>
  <si>
    <t>Bafoussam-Yaounde</t>
  </si>
  <si>
    <t>6-i33-3</t>
  </si>
  <si>
    <t>14/9</t>
  </si>
  <si>
    <t>6-i33-4</t>
  </si>
  <si>
    <t>Mission 7</t>
  </si>
  <si>
    <t>South West</t>
  </si>
  <si>
    <t>Kumba</t>
  </si>
  <si>
    <t>Ivory</t>
  </si>
  <si>
    <t>7-Phone-183</t>
  </si>
  <si>
    <t>7-Phone-204</t>
  </si>
  <si>
    <t>16/9</t>
  </si>
  <si>
    <t>7-Phone-220</t>
  </si>
  <si>
    <t>17/9</t>
  </si>
  <si>
    <t>7-Phone-231</t>
  </si>
  <si>
    <t>18/9</t>
  </si>
  <si>
    <t>7-Phone-249</t>
  </si>
  <si>
    <t>19/9</t>
  </si>
  <si>
    <t>7-Phone-267</t>
  </si>
  <si>
    <t>20/9</t>
  </si>
  <si>
    <t>7-Phone-289</t>
  </si>
  <si>
    <t>22/9</t>
  </si>
  <si>
    <t>Douala-Kumba</t>
  </si>
  <si>
    <t>7-i25-r</t>
  </si>
  <si>
    <t>Kumba-Butu</t>
  </si>
  <si>
    <t>Butu-Kumba</t>
  </si>
  <si>
    <t>Kumba-Diongo</t>
  </si>
  <si>
    <t>Diongo-Kumba</t>
  </si>
  <si>
    <t>Kumba-Ekombe</t>
  </si>
  <si>
    <t>Ekombe-Kumba</t>
  </si>
  <si>
    <t>Kumba-Douala</t>
  </si>
  <si>
    <t>7-i25-6</t>
  </si>
  <si>
    <t>Mission 8</t>
  </si>
  <si>
    <t>14-20/9/2014</t>
  </si>
  <si>
    <t>West</t>
  </si>
  <si>
    <t>Foumban</t>
  </si>
  <si>
    <t>Skins</t>
  </si>
  <si>
    <t>i37</t>
  </si>
  <si>
    <t>8-Phone-205</t>
  </si>
  <si>
    <t>8-Phone-214</t>
  </si>
  <si>
    <t>8-Phone-245</t>
  </si>
  <si>
    <t>8-Phone-273a</t>
  </si>
  <si>
    <t>Yaounde-Bafoussam</t>
  </si>
  <si>
    <t>8-i37-2</t>
  </si>
  <si>
    <t>Bafoussam-Foumban</t>
  </si>
  <si>
    <t>Foumban-Bafoussam</t>
  </si>
  <si>
    <t>Bafoussam-Tonga</t>
  </si>
  <si>
    <t>Tonga-Bafoussam</t>
  </si>
  <si>
    <t>Bafoussam-Galim</t>
  </si>
  <si>
    <t>Galim-Bafoussam</t>
  </si>
  <si>
    <t>8-i37-9</t>
  </si>
  <si>
    <t>8-i37-9a</t>
  </si>
  <si>
    <t>Local Transport</t>
  </si>
  <si>
    <t>8-i37-r</t>
  </si>
  <si>
    <t>Mission 9</t>
  </si>
  <si>
    <t>9-Phone-192</t>
  </si>
  <si>
    <t>9-Phone-206</t>
  </si>
  <si>
    <t>9-i77-19</t>
  </si>
  <si>
    <t>9-i77-20</t>
  </si>
  <si>
    <t>9-i77-r</t>
  </si>
  <si>
    <t>Mission 10</t>
  </si>
  <si>
    <t>10-30/9/2014</t>
  </si>
  <si>
    <t>Ntui</t>
  </si>
  <si>
    <t>10-Phone-197</t>
  </si>
  <si>
    <t>10-Phone-216</t>
  </si>
  <si>
    <t>10-Phone-233</t>
  </si>
  <si>
    <t>10-Phone-250</t>
  </si>
  <si>
    <t>10-Phone-272</t>
  </si>
  <si>
    <t>10-Phone-288</t>
  </si>
  <si>
    <t>10-Phone-294</t>
  </si>
  <si>
    <t>23/9</t>
  </si>
  <si>
    <t>10-Phone-310</t>
  </si>
  <si>
    <t>24/9</t>
  </si>
  <si>
    <t>10-Phone-324</t>
  </si>
  <si>
    <t>25/9</t>
  </si>
  <si>
    <t>10-Phone-341</t>
  </si>
  <si>
    <t>26/9</t>
  </si>
  <si>
    <t>10-Phone-363</t>
  </si>
  <si>
    <t>29/9</t>
  </si>
  <si>
    <t>10-Phone-381</t>
  </si>
  <si>
    <t>30/9</t>
  </si>
  <si>
    <t>Yaounde-Ntui</t>
  </si>
  <si>
    <t>10-i29-3</t>
  </si>
  <si>
    <t>Ntui-Kousse</t>
  </si>
  <si>
    <t>10-i29-r</t>
  </si>
  <si>
    <t>Kousse-Ntui</t>
  </si>
  <si>
    <t>Ntui-Ndjore</t>
  </si>
  <si>
    <t>Ndjore-Ntui</t>
  </si>
  <si>
    <t>Ntui-Ngora</t>
  </si>
  <si>
    <t>Ngora-Ntui</t>
  </si>
  <si>
    <t>Ntui-Yaounde</t>
  </si>
  <si>
    <t>27/9</t>
  </si>
  <si>
    <t>10-i29-4</t>
  </si>
  <si>
    <t>16/09</t>
  </si>
  <si>
    <t>17/09</t>
  </si>
  <si>
    <t>18/09</t>
  </si>
  <si>
    <t>19/09</t>
  </si>
  <si>
    <t>20/09</t>
  </si>
  <si>
    <t>Mission 11</t>
  </si>
  <si>
    <t>South</t>
  </si>
  <si>
    <t>Zoetele</t>
  </si>
  <si>
    <t>11-Phone-92</t>
  </si>
  <si>
    <t>11-Phone-104</t>
  </si>
  <si>
    <t>11-Phone-117</t>
  </si>
  <si>
    <t>11-Phone-140</t>
  </si>
  <si>
    <t>11-Phone-148</t>
  </si>
  <si>
    <t>11-Phone-169</t>
  </si>
  <si>
    <t>11-Phone-188</t>
  </si>
  <si>
    <t>11-Phone-199</t>
  </si>
  <si>
    <t>11-Phone-215</t>
  </si>
  <si>
    <t>11-Phone-230</t>
  </si>
  <si>
    <t>11-Phone-252</t>
  </si>
  <si>
    <t>11-Phone-268</t>
  </si>
  <si>
    <t>11-Phone-287</t>
  </si>
  <si>
    <t>Yaounde-Zoetele</t>
  </si>
  <si>
    <t>11-i8-r</t>
  </si>
  <si>
    <t>Zoetele-Ngoasse</t>
  </si>
  <si>
    <t>Ngoasse-Zoetele</t>
  </si>
  <si>
    <t>Zoetele-Nkolebang</t>
  </si>
  <si>
    <t>Nkolebang-Zoetele</t>
  </si>
  <si>
    <t>Zoetele-Yaounde</t>
  </si>
  <si>
    <t>11-i8-4</t>
  </si>
  <si>
    <t>Mission 12</t>
  </si>
  <si>
    <t>East</t>
  </si>
  <si>
    <t>Batouri</t>
  </si>
  <si>
    <t>Elephant jaw bones</t>
  </si>
  <si>
    <t>12-Phone-207</t>
  </si>
  <si>
    <t>12-Phone-226</t>
  </si>
  <si>
    <t>12-Phone-227</t>
  </si>
  <si>
    <t>12-Phone-239</t>
  </si>
  <si>
    <t>12-Phone-256</t>
  </si>
  <si>
    <t>12-Phone-270</t>
  </si>
  <si>
    <t>12-Phone-274</t>
  </si>
  <si>
    <t>21/9</t>
  </si>
  <si>
    <t>12-Phone-278</t>
  </si>
  <si>
    <t>12-Phone-281</t>
  </si>
  <si>
    <t>12-Phone-302</t>
  </si>
  <si>
    <t>Yaounde-Batuori</t>
  </si>
  <si>
    <t>12-i33-5</t>
  </si>
  <si>
    <t>Batuori-Ndelele</t>
  </si>
  <si>
    <t>12-i33-r</t>
  </si>
  <si>
    <t>Ndelele-Batouri</t>
  </si>
  <si>
    <t>Batuori-Garigombo</t>
  </si>
  <si>
    <t>Garigombo-Batouri</t>
  </si>
  <si>
    <t>Batuori-Bang</t>
  </si>
  <si>
    <t>Bang-Batouri</t>
  </si>
  <si>
    <t>Batuori-Minouru</t>
  </si>
  <si>
    <t>Minouru-Batuori</t>
  </si>
  <si>
    <t>Batuori-Yaounde</t>
  </si>
  <si>
    <t>12-i33-7</t>
  </si>
  <si>
    <t>12-i33-8</t>
  </si>
  <si>
    <t>Bafoussam-Batie</t>
  </si>
  <si>
    <t>12-i33-9</t>
  </si>
  <si>
    <t>Mission 13</t>
  </si>
  <si>
    <t xml:space="preserve">South </t>
  </si>
  <si>
    <t>Ambam</t>
  </si>
  <si>
    <t>13-Phone-277</t>
  </si>
  <si>
    <t>13-Phone-293</t>
  </si>
  <si>
    <t>13-Phone-307</t>
  </si>
  <si>
    <t>13-Phone-311</t>
  </si>
  <si>
    <t>13-Phone-325</t>
  </si>
  <si>
    <t>13-Phone-342</t>
  </si>
  <si>
    <t>13-Phone-353</t>
  </si>
  <si>
    <t>13-Phone-357</t>
  </si>
  <si>
    <t>28/9</t>
  </si>
  <si>
    <t>13-Phone-364</t>
  </si>
  <si>
    <t>13-Phone-375</t>
  </si>
  <si>
    <t>13-Phone-376</t>
  </si>
  <si>
    <t>Yaounde-Ambam</t>
  </si>
  <si>
    <t>13-i25-7</t>
  </si>
  <si>
    <t>Ambam-Olamze</t>
  </si>
  <si>
    <t>13-i25-r</t>
  </si>
  <si>
    <t>Olamze-Ambam</t>
  </si>
  <si>
    <t>Ambam-Minkok</t>
  </si>
  <si>
    <t>Minkok-Ambam</t>
  </si>
  <si>
    <t>Ambam-Ebengon</t>
  </si>
  <si>
    <t>Ebengon-Ambam</t>
  </si>
  <si>
    <t>Ambam-Kye-Ossi</t>
  </si>
  <si>
    <t>Kye-Ossi-Ambam</t>
  </si>
  <si>
    <t>Ambam-Meyo</t>
  </si>
  <si>
    <t>Meyo-Ambam</t>
  </si>
  <si>
    <t>Ambam-Yaounde</t>
  </si>
  <si>
    <t>1/10</t>
  </si>
  <si>
    <t>13-i25-8</t>
  </si>
  <si>
    <t>Mission 14</t>
  </si>
  <si>
    <t>25-27/9/2014</t>
  </si>
  <si>
    <t>Galim</t>
  </si>
  <si>
    <t>14-Phone-340</t>
  </si>
  <si>
    <t>14-Phone-354</t>
  </si>
  <si>
    <t>Bafoussam-Nbouda</t>
  </si>
  <si>
    <t>Nbouda-Galim</t>
  </si>
  <si>
    <t>Galim-Nbouda</t>
  </si>
  <si>
    <t>Nbouda-Bafoussam</t>
  </si>
  <si>
    <t>Bafoussam-Foubot</t>
  </si>
  <si>
    <t>Foubot-Bafoussam</t>
  </si>
  <si>
    <t>14-i37-r</t>
  </si>
  <si>
    <t>14-i25-r</t>
  </si>
  <si>
    <t>Mission 15</t>
  </si>
  <si>
    <t>3-5/9/2014</t>
  </si>
  <si>
    <t>15-Phone-335</t>
  </si>
  <si>
    <t>15-Phone-351</t>
  </si>
  <si>
    <t>15-Phone-352</t>
  </si>
  <si>
    <t>15-i33-r</t>
  </si>
  <si>
    <t>Bafoussam-Mbouda</t>
  </si>
  <si>
    <t>Mbouda-Galim</t>
  </si>
  <si>
    <t>Galim-Mbouda</t>
  </si>
  <si>
    <t>Mbouda-Bafoussam</t>
  </si>
  <si>
    <t>15-i33-10</t>
  </si>
  <si>
    <t>Mission 16</t>
  </si>
  <si>
    <t>29-2/10/2014</t>
  </si>
  <si>
    <t>Mbouda</t>
  </si>
  <si>
    <t>16-Phone-377</t>
  </si>
  <si>
    <t>2/10</t>
  </si>
  <si>
    <t>16-i37-r</t>
  </si>
  <si>
    <t>Mission 17</t>
  </si>
  <si>
    <t>Bafoussam</t>
  </si>
  <si>
    <t>17-Phone-373</t>
  </si>
  <si>
    <t>Serge</t>
  </si>
  <si>
    <t>17-Phone-387</t>
  </si>
  <si>
    <t>17-Phone-389</t>
  </si>
  <si>
    <t>17-i33-r</t>
  </si>
  <si>
    <t>Mbouda-Banang</t>
  </si>
  <si>
    <t>Banang-Mbouda</t>
  </si>
  <si>
    <t>Mbouda-Batcham</t>
  </si>
  <si>
    <t>Batcham-Mbouda</t>
  </si>
  <si>
    <t>3/10</t>
  </si>
  <si>
    <t>Hired bike</t>
  </si>
  <si>
    <t>17-i33-11</t>
  </si>
  <si>
    <t>Mission 19</t>
  </si>
  <si>
    <t>19-Phone-371</t>
  </si>
  <si>
    <t>19-Phone-380</t>
  </si>
  <si>
    <t>19-i8-8</t>
  </si>
  <si>
    <t>Ambam-Elon</t>
  </si>
  <si>
    <t>19-i8-r</t>
  </si>
  <si>
    <t>Elon-Ambam</t>
  </si>
  <si>
    <t>19-i8-9</t>
  </si>
  <si>
    <t>Mission 20</t>
  </si>
  <si>
    <t>23-26/9/2014</t>
  </si>
  <si>
    <t>Ebolowa</t>
  </si>
  <si>
    <t>Gorilla Skull</t>
  </si>
  <si>
    <t>20-Phone-295</t>
  </si>
  <si>
    <t>20-Phone-301</t>
  </si>
  <si>
    <t>20-Phone-312</t>
  </si>
  <si>
    <t>20-Phone-320</t>
  </si>
  <si>
    <t>20-Phone-326</t>
  </si>
  <si>
    <t>20-Phone-334</t>
  </si>
  <si>
    <t>20-Phone-343</t>
  </si>
  <si>
    <t>Yaounde-Ebolowa</t>
  </si>
  <si>
    <t>20-i8-5</t>
  </si>
  <si>
    <t>Ebolowa-Meyo</t>
  </si>
  <si>
    <t>20-i8-r</t>
  </si>
  <si>
    <t>Meyo-Ma'an</t>
  </si>
  <si>
    <t>Ma'n-Meyo</t>
  </si>
  <si>
    <t>Meyo-Ebolowa</t>
  </si>
  <si>
    <t>Ebolowa-Messame</t>
  </si>
  <si>
    <t>Messame-Ebolowa</t>
  </si>
  <si>
    <t>Ebolowa-Yaounde</t>
  </si>
  <si>
    <t>20-i8-6</t>
  </si>
  <si>
    <t>20-i8-7</t>
  </si>
  <si>
    <t>Mission 21</t>
  </si>
  <si>
    <t>21-Phone-3</t>
  </si>
  <si>
    <t>21-Phone-23</t>
  </si>
  <si>
    <t>21-Phone-33</t>
  </si>
  <si>
    <t>21-Phone-34</t>
  </si>
  <si>
    <t>21-Phone-45</t>
  </si>
  <si>
    <t>21-Phone-46</t>
  </si>
  <si>
    <t>21-i25-1</t>
  </si>
  <si>
    <t>21-i25-r</t>
  </si>
  <si>
    <t>Mission 22</t>
  </si>
  <si>
    <t>19-20/9/2014</t>
  </si>
  <si>
    <t>22-Phone-257</t>
  </si>
  <si>
    <t>22-Phone-271</t>
  </si>
  <si>
    <t>22-i77-r</t>
  </si>
  <si>
    <t>Mission 4</t>
  </si>
  <si>
    <t>Nangaeboko</t>
  </si>
  <si>
    <t>4-Phone-28</t>
  </si>
  <si>
    <t>4-Phone-42</t>
  </si>
  <si>
    <t>4-Phone-71</t>
  </si>
  <si>
    <t>4-Phone-74</t>
  </si>
  <si>
    <t>4-Phone-83-83a</t>
  </si>
  <si>
    <t>4-Phone-96-96b</t>
  </si>
  <si>
    <t>4-Phone-100</t>
  </si>
  <si>
    <t>4-Phone-103</t>
  </si>
  <si>
    <t>4-Phone-113-113a</t>
  </si>
  <si>
    <t>Ekane</t>
  </si>
  <si>
    <t>4-Phone-115</t>
  </si>
  <si>
    <t>4-i77-1</t>
  </si>
  <si>
    <t>Nkouteng-Nangaeboko</t>
  </si>
  <si>
    <t>4-i77-r</t>
  </si>
  <si>
    <t>Nangaeboko-Nkouteng</t>
  </si>
  <si>
    <t>4-i77-2</t>
  </si>
  <si>
    <t>4-i77-3</t>
  </si>
  <si>
    <t>4-i77-4</t>
  </si>
  <si>
    <t>4-i77-5</t>
  </si>
  <si>
    <t>4-i77-6</t>
  </si>
  <si>
    <t>4-i77-7</t>
  </si>
  <si>
    <t>Bonus</t>
  </si>
  <si>
    <t>4-i77-8</t>
  </si>
  <si>
    <t>4-i77-9</t>
  </si>
  <si>
    <t>4-i77-10</t>
  </si>
  <si>
    <t>4-i77-11</t>
  </si>
  <si>
    <t>4-i77-12</t>
  </si>
  <si>
    <t>4-i77-13</t>
  </si>
  <si>
    <t>4-i77-14</t>
  </si>
  <si>
    <t>4-i77-15</t>
  </si>
  <si>
    <t>4-i77-16</t>
  </si>
  <si>
    <t>4-i77-17</t>
  </si>
  <si>
    <t>4-i77-18</t>
  </si>
  <si>
    <t>eka-10</t>
  </si>
  <si>
    <t>ekane</t>
  </si>
  <si>
    <t>eka-11</t>
  </si>
  <si>
    <t>eka-12</t>
  </si>
  <si>
    <t>eka-13</t>
  </si>
  <si>
    <t>Mission 18</t>
  </si>
  <si>
    <t>30-2/10/2014</t>
  </si>
  <si>
    <t>18-Phone-372</t>
  </si>
  <si>
    <t>18-Phone-388</t>
  </si>
  <si>
    <t>18-i77-21</t>
  </si>
  <si>
    <t>18-i77-r</t>
  </si>
  <si>
    <t>18-i77-22</t>
  </si>
  <si>
    <t>18-i77-25</t>
  </si>
  <si>
    <t>18-i77-26</t>
  </si>
  <si>
    <t>18-i77-27</t>
  </si>
  <si>
    <t>18-i77-28</t>
  </si>
  <si>
    <t>18-i77-29</t>
  </si>
  <si>
    <t>Aime</t>
  </si>
  <si>
    <t>Phone-14</t>
  </si>
  <si>
    <t>Phone-26</t>
  </si>
  <si>
    <t>Phone-40</t>
  </si>
  <si>
    <t>Phone-57</t>
  </si>
  <si>
    <t>Phone-69</t>
  </si>
  <si>
    <t>Phone-94</t>
  </si>
  <si>
    <t>Phone-111</t>
  </si>
  <si>
    <t>Phone-128</t>
  </si>
  <si>
    <t>Phone-142</t>
  </si>
  <si>
    <t>Phone-170</t>
  </si>
  <si>
    <t>Phone-189</t>
  </si>
  <si>
    <t>Phone-209</t>
  </si>
  <si>
    <t>Phone-222</t>
  </si>
  <si>
    <t>Phone-240</t>
  </si>
  <si>
    <t>Phone-254</t>
  </si>
  <si>
    <t>Phone-265</t>
  </si>
  <si>
    <t>Phone-275</t>
  </si>
  <si>
    <t>Phone-305</t>
  </si>
  <si>
    <t>Phone-319</t>
  </si>
  <si>
    <t>Phone-331</t>
  </si>
  <si>
    <t>Phone-350</t>
  </si>
  <si>
    <t>Phone-370</t>
  </si>
  <si>
    <t>Phone-385</t>
  </si>
  <si>
    <t>Phone-8</t>
  </si>
  <si>
    <t>Phone-18</t>
  </si>
  <si>
    <t>Phone-32</t>
  </si>
  <si>
    <t>Phone-51</t>
  </si>
  <si>
    <t>Phone-66</t>
  </si>
  <si>
    <t>Phone-85-86</t>
  </si>
  <si>
    <t>Phone-107-107a</t>
  </si>
  <si>
    <t>Phone-120</t>
  </si>
  <si>
    <t>Phone-136</t>
  </si>
  <si>
    <t>Phone-151</t>
  </si>
  <si>
    <t>Phone-164</t>
  </si>
  <si>
    <t>Phone-185</t>
  </si>
  <si>
    <t>Phone-202</t>
  </si>
  <si>
    <t>Phone-228</t>
  </si>
  <si>
    <t>Phone-237</t>
  </si>
  <si>
    <t>Phone-246</t>
  </si>
  <si>
    <t>Phone-262</t>
  </si>
  <si>
    <t>Phone-283</t>
  </si>
  <si>
    <t>Phone-297</t>
  </si>
  <si>
    <t>Phone-316</t>
  </si>
  <si>
    <t>Phone-328</t>
  </si>
  <si>
    <t>Phone-345</t>
  </si>
  <si>
    <t>Phone-361</t>
  </si>
  <si>
    <t>Phone-383</t>
  </si>
  <si>
    <t>Phone-5</t>
  </si>
  <si>
    <t>Phone-19</t>
  </si>
  <si>
    <t>Phone-38</t>
  </si>
  <si>
    <t>Phone-50</t>
  </si>
  <si>
    <t>Phone-65</t>
  </si>
  <si>
    <t>Phone-93</t>
  </si>
  <si>
    <t>Phone-108</t>
  </si>
  <si>
    <t>Phone-121</t>
  </si>
  <si>
    <t>Phone-138</t>
  </si>
  <si>
    <t>Phone-155</t>
  </si>
  <si>
    <t>Phone-171</t>
  </si>
  <si>
    <t>Phone-191</t>
  </si>
  <si>
    <t>Phone-208</t>
  </si>
  <si>
    <t>Phone-225</t>
  </si>
  <si>
    <t>Phone-241</t>
  </si>
  <si>
    <t>Phone-255</t>
  </si>
  <si>
    <t>Phone-264</t>
  </si>
  <si>
    <t>Phone-291</t>
  </si>
  <si>
    <t>Phone-303</t>
  </si>
  <si>
    <t>Phone-318</t>
  </si>
  <si>
    <t>Phone-332</t>
  </si>
  <si>
    <t>Phone-348</t>
  </si>
  <si>
    <t>Phone-368</t>
  </si>
  <si>
    <t>Loveline</t>
  </si>
  <si>
    <t>Phone-7</t>
  </si>
  <si>
    <t>Phone-17</t>
  </si>
  <si>
    <t>Phone-36</t>
  </si>
  <si>
    <t>Phone-47</t>
  </si>
  <si>
    <t>Phone-64</t>
  </si>
  <si>
    <t>Phone-84</t>
  </si>
  <si>
    <t>Phone-105</t>
  </si>
  <si>
    <t>Phone-119</t>
  </si>
  <si>
    <t>Phone-137</t>
  </si>
  <si>
    <t>Phone-153</t>
  </si>
  <si>
    <t>Phone-165</t>
  </si>
  <si>
    <t>phone</t>
  </si>
  <si>
    <t>Phone-180</t>
  </si>
  <si>
    <t>Phone-187</t>
  </si>
  <si>
    <t>Phone-200</t>
  </si>
  <si>
    <t>Phone-217</t>
  </si>
  <si>
    <t>Phone-235</t>
  </si>
  <si>
    <t>Phone-248</t>
  </si>
  <si>
    <t>Phone-263</t>
  </si>
  <si>
    <t>Phone-282</t>
  </si>
  <si>
    <t>Phone-298</t>
  </si>
  <si>
    <t>Phone-308</t>
  </si>
  <si>
    <t>Phone-323</t>
  </si>
  <si>
    <t>Phone-344</t>
  </si>
  <si>
    <t>Phone-358</t>
  </si>
  <si>
    <t>Phone-362</t>
  </si>
  <si>
    <t>Phone-384</t>
  </si>
  <si>
    <t>Nancy</t>
  </si>
  <si>
    <t>Phone-6</t>
  </si>
  <si>
    <t>Phone-16</t>
  </si>
  <si>
    <t>Phone-39</t>
  </si>
  <si>
    <t>Phone-53</t>
  </si>
  <si>
    <t>Phone-67</t>
  </si>
  <si>
    <t>Phone-95</t>
  </si>
  <si>
    <t>Phone-106</t>
  </si>
  <si>
    <t>Phone-118</t>
  </si>
  <si>
    <t>Phone-132</t>
  </si>
  <si>
    <t>Phone-152</t>
  </si>
  <si>
    <t>Phone-166</t>
  </si>
  <si>
    <t>Phone-184</t>
  </si>
  <si>
    <t>Phone-201</t>
  </si>
  <si>
    <t>Phone-218</t>
  </si>
  <si>
    <t>Phone-234</t>
  </si>
  <si>
    <t>Phone-251</t>
  </si>
  <si>
    <t>Phone-261</t>
  </si>
  <si>
    <t>Phone-284</t>
  </si>
  <si>
    <t>Phone-296</t>
  </si>
  <si>
    <t>Phone-309</t>
  </si>
  <si>
    <t>Phone-329</t>
  </si>
  <si>
    <t>Phone-346</t>
  </si>
  <si>
    <t>Phone-360</t>
  </si>
  <si>
    <t>Phone-379</t>
  </si>
  <si>
    <t>aim-1</t>
  </si>
  <si>
    <t>aimé</t>
  </si>
  <si>
    <t>Tonga-Bangangte-Tonga</t>
  </si>
  <si>
    <t>aim-3</t>
  </si>
  <si>
    <t>Bafsam-Bangangte</t>
  </si>
  <si>
    <t>aim-r</t>
  </si>
  <si>
    <t>Bangangte-Bafsam</t>
  </si>
  <si>
    <t>aim-4</t>
  </si>
  <si>
    <t>aim-7</t>
  </si>
  <si>
    <t>Kribi-Douala</t>
  </si>
  <si>
    <t>aim-10</t>
  </si>
  <si>
    <t>aim-12</t>
  </si>
  <si>
    <t>ania-2</t>
  </si>
  <si>
    <t>ania</t>
  </si>
  <si>
    <t>ania-4</t>
  </si>
  <si>
    <t>ania-5</t>
  </si>
  <si>
    <t>ania-6</t>
  </si>
  <si>
    <t>Yaounde-Kumba</t>
  </si>
  <si>
    <t>eka-1</t>
  </si>
  <si>
    <t>Kumba-Tombel</t>
  </si>
  <si>
    <t>eka-r</t>
  </si>
  <si>
    <t>Tombel-Kumba</t>
  </si>
  <si>
    <t>Kumba-Yaounde</t>
  </si>
  <si>
    <t>eka-7</t>
  </si>
  <si>
    <t>Yaounde-Nanga-Eboko</t>
  </si>
  <si>
    <t>eka-8</t>
  </si>
  <si>
    <t>Nanga-Eboko-Yaounde</t>
  </si>
  <si>
    <t>eka-16</t>
  </si>
  <si>
    <t>Yaounde-Bertoua</t>
  </si>
  <si>
    <t>eka-17</t>
  </si>
  <si>
    <t>Bertoua-Yaounde</t>
  </si>
  <si>
    <t>eka-19</t>
  </si>
  <si>
    <t>eka-20</t>
  </si>
  <si>
    <t>Douala-Loum</t>
  </si>
  <si>
    <t>Loum-Tombel</t>
  </si>
  <si>
    <t>Tombel-Loum</t>
  </si>
  <si>
    <t>Loum-Douala</t>
  </si>
  <si>
    <t>eka-23</t>
  </si>
  <si>
    <t>love-2</t>
  </si>
  <si>
    <t>loveline</t>
  </si>
  <si>
    <t xml:space="preserve"> Abong-Mbang-Yaoundé</t>
  </si>
  <si>
    <t>love-4</t>
  </si>
  <si>
    <t>Yaoundé-Nanga-Eboko</t>
  </si>
  <si>
    <t>love-5</t>
  </si>
  <si>
    <t>Nanga-Eboko- Yaoundé</t>
  </si>
  <si>
    <t>love-7</t>
  </si>
  <si>
    <t>Yaoundé-Bafoussam</t>
  </si>
  <si>
    <t>love-8</t>
  </si>
  <si>
    <t>Bafoussam-Dschang</t>
  </si>
  <si>
    <t>love-11</t>
  </si>
  <si>
    <t>Dschang-Bafoussam</t>
  </si>
  <si>
    <t>love-r</t>
  </si>
  <si>
    <t>love-12</t>
  </si>
  <si>
    <t>love-14</t>
  </si>
  <si>
    <t>Yaoundé-Bertoua</t>
  </si>
  <si>
    <t>love-16</t>
  </si>
  <si>
    <t>Bertoua-Yaoundé</t>
  </si>
  <si>
    <t>love-19</t>
  </si>
  <si>
    <t>love-20</t>
  </si>
  <si>
    <t>Bafoussam-Bangangté</t>
  </si>
  <si>
    <t>Bagangté-Bafoussam</t>
  </si>
  <si>
    <t>Ntonga-Bangangte-Ntonga</t>
  </si>
  <si>
    <t>love-23</t>
  </si>
  <si>
    <t>Baham-Bfssam-Baham</t>
  </si>
  <si>
    <t>love-25</t>
  </si>
  <si>
    <t>love-24</t>
  </si>
  <si>
    <t>love-26</t>
  </si>
  <si>
    <t>love-29</t>
  </si>
  <si>
    <t>Yaounde-Mfou</t>
  </si>
  <si>
    <t>nan-r</t>
  </si>
  <si>
    <t>Mfou-Yaounde</t>
  </si>
  <si>
    <t>nan-1</t>
  </si>
  <si>
    <t>Kumba-Mamfe</t>
  </si>
  <si>
    <t>nan-4</t>
  </si>
  <si>
    <t>Mamfe-Kumba</t>
  </si>
  <si>
    <t>nan-6</t>
  </si>
  <si>
    <t>nan-8</t>
  </si>
  <si>
    <t>lega</t>
  </si>
  <si>
    <t>ania-r</t>
  </si>
  <si>
    <t>aim-2</t>
  </si>
  <si>
    <t>aim-8</t>
  </si>
  <si>
    <t>aim-11</t>
  </si>
  <si>
    <t>ania-3</t>
  </si>
  <si>
    <t>eka-2</t>
  </si>
  <si>
    <t>eka-6</t>
  </si>
  <si>
    <t>eka-9</t>
  </si>
  <si>
    <t>eka-18</t>
  </si>
  <si>
    <t>eka-21</t>
  </si>
  <si>
    <t>love-3</t>
  </si>
  <si>
    <t>love-6</t>
  </si>
  <si>
    <t>love-9</t>
  </si>
  <si>
    <t>love-13</t>
  </si>
  <si>
    <t>love-17</t>
  </si>
  <si>
    <t>love-22</t>
  </si>
  <si>
    <t>love-27</t>
  </si>
  <si>
    <t>nan-2</t>
  </si>
  <si>
    <t>nan-5</t>
  </si>
  <si>
    <t>nan-7</t>
  </si>
  <si>
    <t>lover-r</t>
  </si>
  <si>
    <t>aim-6</t>
  </si>
  <si>
    <t>ania-7</t>
  </si>
  <si>
    <t>X 12Printing</t>
  </si>
  <si>
    <t>eka-14</t>
  </si>
  <si>
    <t>X 72Photocopies</t>
  </si>
  <si>
    <t>X 10 Pictures</t>
  </si>
  <si>
    <t>eka-15</t>
  </si>
  <si>
    <t>25x 33photocopies</t>
  </si>
  <si>
    <t>Criminal procedure codes</t>
  </si>
  <si>
    <t>nan-9</t>
  </si>
  <si>
    <t>Civil claim</t>
  </si>
  <si>
    <t>Court  fees</t>
  </si>
  <si>
    <t>eka-5</t>
  </si>
  <si>
    <t>Court fees</t>
  </si>
  <si>
    <t>Bafoussam-dschang</t>
  </si>
  <si>
    <t>tchag-1</t>
  </si>
  <si>
    <t>dschang-bafoussam</t>
  </si>
  <si>
    <t>Douala-Kribi</t>
  </si>
  <si>
    <t>tcheu-1</t>
  </si>
  <si>
    <t>tcheu-3</t>
  </si>
  <si>
    <t>Kumba-Mundemba</t>
  </si>
  <si>
    <t>Tam-1</t>
  </si>
  <si>
    <t>Mundemba-Kumba</t>
  </si>
  <si>
    <t>Tam-2</t>
  </si>
  <si>
    <t>Tam-3</t>
  </si>
  <si>
    <t>Tam-4</t>
  </si>
  <si>
    <t>Yaounde-Abong-Mbang</t>
  </si>
  <si>
    <t>ebot-1</t>
  </si>
  <si>
    <t>Abong-Mbang-Yaounde</t>
  </si>
  <si>
    <t>Yaounde-Nango-Eboko</t>
  </si>
  <si>
    <t>ebot-2</t>
  </si>
  <si>
    <t>Nanga-Eboko-Yaoundé</t>
  </si>
  <si>
    <t>Yaoundé-Nanga</t>
  </si>
  <si>
    <t>ebot-3</t>
  </si>
  <si>
    <t>Nanga- Yaoundé</t>
  </si>
  <si>
    <t>ebot-4</t>
  </si>
  <si>
    <t>Bertoua- Yaoundé</t>
  </si>
  <si>
    <t>ebot-5</t>
  </si>
  <si>
    <t>ebot-6</t>
  </si>
  <si>
    <t>Lawyers fees</t>
  </si>
  <si>
    <t>Me Tcheugueu</t>
  </si>
  <si>
    <t>tcheu-2</t>
  </si>
  <si>
    <t>bonus</t>
  </si>
  <si>
    <t>ebot-7</t>
  </si>
  <si>
    <t>Eric</t>
  </si>
  <si>
    <t>Phone-13</t>
  </si>
  <si>
    <t>Phone-27</t>
  </si>
  <si>
    <t>Phone-41</t>
  </si>
  <si>
    <t>Phone-56</t>
  </si>
  <si>
    <t>Phone-72</t>
  </si>
  <si>
    <t>Phone-73</t>
  </si>
  <si>
    <t>Phone-97</t>
  </si>
  <si>
    <t>Phone-110</t>
  </si>
  <si>
    <t>Phone-127</t>
  </si>
  <si>
    <t>Phone-143</t>
  </si>
  <si>
    <t>Phone-157</t>
  </si>
  <si>
    <t>Phone-173</t>
  </si>
  <si>
    <t>Phone-194</t>
  </si>
  <si>
    <t>Phone-210</t>
  </si>
  <si>
    <t>Phone-223</t>
  </si>
  <si>
    <t>Phone-242</t>
  </si>
  <si>
    <t>Phone-253</t>
  </si>
  <si>
    <t>Phone-273</t>
  </si>
  <si>
    <t>Phone-276</t>
  </si>
  <si>
    <t>Phone-304</t>
  </si>
  <si>
    <t>Phone-317</t>
  </si>
  <si>
    <t>Phone-333</t>
  </si>
  <si>
    <t>Phone-349</t>
  </si>
  <si>
    <t>Phone-369</t>
  </si>
  <si>
    <t>Phone-386</t>
  </si>
  <si>
    <t>Anna</t>
  </si>
  <si>
    <t>Phone-11</t>
  </si>
  <si>
    <t>Phone-21</t>
  </si>
  <si>
    <t>Phone-37</t>
  </si>
  <si>
    <t>Phone-49</t>
  </si>
  <si>
    <t>Phone-62</t>
  </si>
  <si>
    <t>Phone-87</t>
  </si>
  <si>
    <t>Phone-109</t>
  </si>
  <si>
    <t>Phone-122</t>
  </si>
  <si>
    <t>Phone-139</t>
  </si>
  <si>
    <t>Phone-150</t>
  </si>
  <si>
    <t>Phone-172</t>
  </si>
  <si>
    <t>Phone-203</t>
  </si>
  <si>
    <t>Phone-219</t>
  </si>
  <si>
    <t>Phone-232</t>
  </si>
  <si>
    <t>Phone-244</t>
  </si>
  <si>
    <t>Phone-269</t>
  </si>
  <si>
    <t>Phone-292</t>
  </si>
  <si>
    <t>Phone-299</t>
  </si>
  <si>
    <t>Phone-314</t>
  </si>
  <si>
    <t>Phone-327</t>
  </si>
  <si>
    <t>Phone-347</t>
  </si>
  <si>
    <t>Phone-366</t>
  </si>
  <si>
    <t>Phone-378</t>
  </si>
  <si>
    <t>ann-r</t>
  </si>
  <si>
    <t>eri-r</t>
  </si>
  <si>
    <t>Bonuses scaled to results</t>
  </si>
  <si>
    <t>the times journal E</t>
  </si>
  <si>
    <t>2 ivory traffickers arrested in tombel with some gorilla parts</t>
  </si>
  <si>
    <t>eden newspaper E</t>
  </si>
  <si>
    <t>mutations newspaper F</t>
  </si>
  <si>
    <t>the horizon newspaper E</t>
  </si>
  <si>
    <t>tombel arrest of 2 traffickers with gorilla parts</t>
  </si>
  <si>
    <t>hotnews newspaper F</t>
  </si>
  <si>
    <t>hotnews newspaper E</t>
  </si>
  <si>
    <t>a trafficker arrest in Pouma with 3 chimp skulls</t>
  </si>
  <si>
    <t>nouvelle expression newspaper F</t>
  </si>
  <si>
    <t>popoli newspaper F</t>
  </si>
  <si>
    <t>radio news flash f</t>
  </si>
  <si>
    <t xml:space="preserve">Benin arrest of 3 ivory dealers </t>
  </si>
  <si>
    <t>benin arrest of ivory dealer</t>
  </si>
  <si>
    <t>radio news flash E</t>
  </si>
  <si>
    <t>gorilla parts trafficker arrest in Nanga Eboko</t>
  </si>
  <si>
    <t>radio news feature E</t>
  </si>
  <si>
    <t>standard tribune internet E</t>
  </si>
  <si>
    <t>cameroonweb internet E</t>
  </si>
  <si>
    <t xml:space="preserve"> mundemba notorious ivory dealer arrested has been sentenced</t>
  </si>
  <si>
    <t>radio talk show E</t>
  </si>
  <si>
    <t>Editing cost</t>
  </si>
  <si>
    <t>recording fee</t>
  </si>
  <si>
    <t>production of radio talk shows</t>
  </si>
  <si>
    <t>eri-5</t>
  </si>
  <si>
    <t>x 200 photocopies at 25 F</t>
  </si>
  <si>
    <t>eri-1</t>
  </si>
  <si>
    <t>x 02 colour printing of complementary cards</t>
  </si>
  <si>
    <t>eri-2</t>
  </si>
  <si>
    <t>x 02 cardboard for printing complimentary cards</t>
  </si>
  <si>
    <t>x 20 photocopies at 25 F</t>
  </si>
  <si>
    <t>eri-3</t>
  </si>
  <si>
    <t>x 40 photocopies at 25F</t>
  </si>
  <si>
    <t>eri-4</t>
  </si>
  <si>
    <t>x17 newspaper</t>
  </si>
  <si>
    <t>professional literature</t>
  </si>
  <si>
    <t>ann-1</t>
  </si>
  <si>
    <t>ann-2</t>
  </si>
  <si>
    <t>ann-3</t>
  </si>
  <si>
    <t>ann-4</t>
  </si>
  <si>
    <t>x7 newspaper</t>
  </si>
  <si>
    <t>ann-5</t>
  </si>
  <si>
    <t>Ofir</t>
  </si>
  <si>
    <t>Phone-130-130a</t>
  </si>
  <si>
    <t>Phone-131</t>
  </si>
  <si>
    <t>Phone-144</t>
  </si>
  <si>
    <t>Phone-156</t>
  </si>
  <si>
    <t>Phone-174</t>
  </si>
  <si>
    <t>Phone-179</t>
  </si>
  <si>
    <t>Phone-181</t>
  </si>
  <si>
    <t>Phone-190</t>
  </si>
  <si>
    <t>Phone-211</t>
  </si>
  <si>
    <t>Phone-224</t>
  </si>
  <si>
    <t>Phone-279</t>
  </si>
  <si>
    <t>Arrey</t>
  </si>
  <si>
    <t>Phone-15</t>
  </si>
  <si>
    <t>Phone-44-44a</t>
  </si>
  <si>
    <t>Phone-59</t>
  </si>
  <si>
    <t>Phone-79</t>
  </si>
  <si>
    <t>Phone-98-98a</t>
  </si>
  <si>
    <t>Phone-112-112a</t>
  </si>
  <si>
    <t>Phone-129-129a</t>
  </si>
  <si>
    <t>Phone-145-145a</t>
  </si>
  <si>
    <t>Phone-158</t>
  </si>
  <si>
    <t>Phone-161-161a</t>
  </si>
  <si>
    <t>Phone-177</t>
  </si>
  <si>
    <t>Phone-195-195a</t>
  </si>
  <si>
    <t>Phone-212</t>
  </si>
  <si>
    <t>Phone-213</t>
  </si>
  <si>
    <t>Phone-243-243a</t>
  </si>
  <si>
    <t>Phone-258</t>
  </si>
  <si>
    <t>Phone-259</t>
  </si>
  <si>
    <t>Phone-r</t>
  </si>
  <si>
    <t>Phone-280-280a</t>
  </si>
  <si>
    <t>Phone-306</t>
  </si>
  <si>
    <t>Phone-321</t>
  </si>
  <si>
    <t>Phone-336</t>
  </si>
  <si>
    <t>Phone-337</t>
  </si>
  <si>
    <t>Phone-356</t>
  </si>
  <si>
    <t>Phone-374-374a</t>
  </si>
  <si>
    <t>Phone-390-390a</t>
  </si>
  <si>
    <t>arrey-r</t>
  </si>
  <si>
    <t>arrey</t>
  </si>
  <si>
    <t>Hired taxi</t>
  </si>
  <si>
    <t>x2 hrs Hired taxi</t>
  </si>
  <si>
    <t>10/10</t>
  </si>
  <si>
    <t>13/2</t>
  </si>
  <si>
    <t>Office cleaner</t>
  </si>
  <si>
    <t>arrey-3</t>
  </si>
  <si>
    <t>arrey-6</t>
  </si>
  <si>
    <t>Policy and External Relations</t>
  </si>
  <si>
    <t>Phone International</t>
  </si>
  <si>
    <t>Policy and external relations</t>
  </si>
  <si>
    <t>Kenya</t>
  </si>
  <si>
    <t>Phone-99</t>
  </si>
  <si>
    <t>Congo</t>
  </si>
  <si>
    <t>Phone-196</t>
  </si>
  <si>
    <t>Phone-322</t>
  </si>
  <si>
    <t xml:space="preserve">Air ticket </t>
  </si>
  <si>
    <t>arrey-2</t>
  </si>
  <si>
    <t>arrey-7</t>
  </si>
  <si>
    <t>Unice</t>
  </si>
  <si>
    <t>Phone-12</t>
  </si>
  <si>
    <t>Phone-25</t>
  </si>
  <si>
    <t>Phone-31</t>
  </si>
  <si>
    <t>Phone-48</t>
  </si>
  <si>
    <t>Phone-60</t>
  </si>
  <si>
    <t>Phone-76</t>
  </si>
  <si>
    <t>Phone-91</t>
  </si>
  <si>
    <t>Phone-101</t>
  </si>
  <si>
    <t>Phone-124</t>
  </si>
  <si>
    <t>Phone-141</t>
  </si>
  <si>
    <t>Phone-154</t>
  </si>
  <si>
    <t>Phone-162</t>
  </si>
  <si>
    <t>Phone-186</t>
  </si>
  <si>
    <t>Phone-198</t>
  </si>
  <si>
    <t>Phone-221</t>
  </si>
  <si>
    <t>Phone-229</t>
  </si>
  <si>
    <t>Phone-247</t>
  </si>
  <si>
    <t>Phone-266</t>
  </si>
  <si>
    <t>Phone-286</t>
  </si>
  <si>
    <t>Phone-300</t>
  </si>
  <si>
    <t>Phone-315</t>
  </si>
  <si>
    <t>Phone-330</t>
  </si>
  <si>
    <t>Phone-338</t>
  </si>
  <si>
    <t>Phone-355</t>
  </si>
  <si>
    <t>Phone-359</t>
  </si>
  <si>
    <t>Phone-382</t>
  </si>
  <si>
    <t>Guy</t>
  </si>
  <si>
    <t>Phone-4</t>
  </si>
  <si>
    <t>Phone-54</t>
  </si>
  <si>
    <t>Phone-89</t>
  </si>
  <si>
    <t>Phone-133</t>
  </si>
  <si>
    <t>Phone-182</t>
  </si>
  <si>
    <t>Phone-236</t>
  </si>
  <si>
    <t>Phone-260</t>
  </si>
  <si>
    <t>Phone-285</t>
  </si>
  <si>
    <t>Phone-313</t>
  </si>
  <si>
    <t>Phone-339</t>
  </si>
  <si>
    <t>Phone-365</t>
  </si>
  <si>
    <t>Uni-r</t>
  </si>
  <si>
    <t>hired taxi</t>
  </si>
  <si>
    <t>guy-r</t>
  </si>
  <si>
    <t xml:space="preserve">Guy </t>
  </si>
  <si>
    <t>Uni-29</t>
  </si>
  <si>
    <t>Uni-30</t>
  </si>
  <si>
    <t>Uni-31</t>
  </si>
  <si>
    <t>Uni-32</t>
  </si>
  <si>
    <t>Uni-33</t>
  </si>
  <si>
    <t>x200 photocopies</t>
  </si>
  <si>
    <t>Uni-34</t>
  </si>
  <si>
    <t>Uni-35</t>
  </si>
  <si>
    <t>Uni-36</t>
  </si>
  <si>
    <t>x 5 packet of stapling pins</t>
  </si>
  <si>
    <t>x 20 block notes</t>
  </si>
  <si>
    <t>x12 toilet tissues</t>
  </si>
  <si>
    <t>Uni-37</t>
  </si>
  <si>
    <t>Transfer fees</t>
  </si>
  <si>
    <t>arrey-1</t>
  </si>
  <si>
    <t>Ink</t>
  </si>
  <si>
    <t>arrey-4</t>
  </si>
  <si>
    <t>Telephone</t>
  </si>
  <si>
    <t>arrey-5</t>
  </si>
  <si>
    <t>arrey-8</t>
  </si>
  <si>
    <t>X2000 Biz cards</t>
  </si>
  <si>
    <t>arrey-9</t>
  </si>
  <si>
    <t>guy-1</t>
  </si>
  <si>
    <t>yoomee card recharge</t>
  </si>
  <si>
    <t>guy-2</t>
  </si>
  <si>
    <t>SNEC-Water</t>
  </si>
  <si>
    <t>Rent + Bills</t>
  </si>
  <si>
    <t>Hr-snec 2014 .9</t>
  </si>
  <si>
    <t>Sonel-Electricity</t>
  </si>
  <si>
    <t>Hr-sonel 2014 .9</t>
  </si>
  <si>
    <t>Hr-security 2014.9</t>
  </si>
  <si>
    <t>Express union</t>
  </si>
  <si>
    <t>Uni-1</t>
  </si>
  <si>
    <t>Uni-2</t>
  </si>
  <si>
    <t>Uni-3</t>
  </si>
  <si>
    <t>Uni-4</t>
  </si>
  <si>
    <t>Uni-5</t>
  </si>
  <si>
    <t>Uni-6</t>
  </si>
  <si>
    <t>Uni-7</t>
  </si>
  <si>
    <t>Uni-8</t>
  </si>
  <si>
    <t>Uni-9</t>
  </si>
  <si>
    <t>Uni-10</t>
  </si>
  <si>
    <t>Uni-11</t>
  </si>
  <si>
    <t>Uni-12</t>
  </si>
  <si>
    <t>Uni-13</t>
  </si>
  <si>
    <t>Uni-14</t>
  </si>
  <si>
    <t>Uni-15</t>
  </si>
  <si>
    <t>Uni-16</t>
  </si>
  <si>
    <t>Uni-17</t>
  </si>
  <si>
    <t>Uni-18</t>
  </si>
  <si>
    <t>Uni-19</t>
  </si>
  <si>
    <t>Uni-20</t>
  </si>
  <si>
    <t>Uni-21</t>
  </si>
  <si>
    <t>Uni-22</t>
  </si>
  <si>
    <t>Uni-23</t>
  </si>
  <si>
    <t>Uni-24</t>
  </si>
  <si>
    <t>Uni-25</t>
  </si>
  <si>
    <t>Uni-26</t>
  </si>
  <si>
    <t>Uni-27</t>
  </si>
  <si>
    <t>Uni-28</t>
  </si>
  <si>
    <t>Western Union</t>
  </si>
  <si>
    <t xml:space="preserve">x7 Biscuits </t>
  </si>
  <si>
    <t>LAGA Family</t>
  </si>
  <si>
    <t>Uni-38</t>
  </si>
  <si>
    <t>X19 drinks</t>
  </si>
  <si>
    <t>cakes from bakery</t>
  </si>
  <si>
    <t>x 1 plastics bag</t>
  </si>
  <si>
    <t>Bananas</t>
  </si>
  <si>
    <t>Groundnuts</t>
  </si>
  <si>
    <t>Traveling Expense</t>
  </si>
  <si>
    <t>Traveling</t>
  </si>
  <si>
    <t>Traveling Expenses</t>
  </si>
  <si>
    <t>Drinks with Informer</t>
  </si>
  <si>
    <t>Inter-City Transport</t>
  </si>
  <si>
    <t>5-13/9/2014</t>
  </si>
  <si>
    <t>1-7/9/2014</t>
  </si>
  <si>
    <t>1-15/9/2014</t>
  </si>
  <si>
    <t>Protected Species</t>
  </si>
  <si>
    <t>Training</t>
  </si>
  <si>
    <t>15-22/9/2014</t>
  </si>
  <si>
    <t>14-16/9/2014</t>
  </si>
  <si>
    <t>8-22/9/2014</t>
  </si>
  <si>
    <t>16-23/9/2014</t>
  </si>
  <si>
    <t>22-1/10/2014</t>
  </si>
  <si>
    <t>29-3/9/2014</t>
  </si>
  <si>
    <t>30-1/10/2014</t>
  </si>
  <si>
    <t>2-9/9/2014</t>
  </si>
  <si>
    <t>bank file</t>
  </si>
  <si>
    <t>CNPS</t>
  </si>
  <si>
    <t>Tax</t>
  </si>
  <si>
    <t>Personnel</t>
  </si>
  <si>
    <t>personnel</t>
  </si>
  <si>
    <t>Yaounde-Nkoteng</t>
  </si>
  <si>
    <t>Yaounde-Bafsam</t>
  </si>
  <si>
    <t>Bafsam-Yaounde</t>
  </si>
  <si>
    <t>Yaounde-Kribi</t>
  </si>
  <si>
    <t>Yaounde-kribi</t>
  </si>
  <si>
    <t>kribi-Yaounde</t>
  </si>
  <si>
    <t>Yaounde-ebolowa</t>
  </si>
  <si>
    <t>ebolowa-Yaounde</t>
  </si>
  <si>
    <t>Police</t>
  </si>
  <si>
    <t>MINFOF</t>
  </si>
  <si>
    <t>Undercover</t>
  </si>
  <si>
    <t xml:space="preserve">Legal </t>
  </si>
  <si>
    <t>6/10</t>
  </si>
  <si>
    <t>Lawyer bonus</t>
  </si>
  <si>
    <t>External Assistance</t>
  </si>
  <si>
    <t>Nya Aime</t>
  </si>
  <si>
    <t>Ania Serge</t>
  </si>
  <si>
    <t>1-9/9/2014</t>
  </si>
  <si>
    <t>Inter-City transport</t>
  </si>
  <si>
    <t>Hired car</t>
  </si>
  <si>
    <t>6/8</t>
  </si>
  <si>
    <t>the Median newspaper E</t>
  </si>
  <si>
    <t>Bank file</t>
  </si>
  <si>
    <t>Travel arrangements</t>
  </si>
  <si>
    <t>Meeting</t>
  </si>
  <si>
    <t xml:space="preserve">      TOTAL EXPENDITURE SEPTEMBER</t>
  </si>
  <si>
    <t xml:space="preserve">LAGA  -  FINANCIAL REPORT   -  SEPTEMBER      2014    </t>
  </si>
  <si>
    <t>Office lock</t>
  </si>
  <si>
    <t>switch</t>
  </si>
  <si>
    <t>distributor</t>
  </si>
  <si>
    <t>packet of cable clips</t>
  </si>
  <si>
    <t>projector bulb</t>
  </si>
  <si>
    <t>packet of pens</t>
  </si>
  <si>
    <t>x5 rim of papers</t>
  </si>
  <si>
    <t>Kenya Mission/Congo</t>
  </si>
  <si>
    <t>Repairs fees</t>
  </si>
  <si>
    <t xml:space="preserve">      TOTAL EXPENDITURE </t>
  </si>
  <si>
    <t>AmountCFA</t>
  </si>
  <si>
    <t>Donor</t>
  </si>
  <si>
    <t>Amount USD</t>
  </si>
  <si>
    <t>Used</t>
  </si>
  <si>
    <t>FWS-Replication</t>
  </si>
  <si>
    <t>BornFree UK</t>
  </si>
  <si>
    <t>Rufford</t>
  </si>
  <si>
    <t>IFAW</t>
  </si>
  <si>
    <t>NEU Foundation</t>
  </si>
  <si>
    <t>WILD CAT</t>
  </si>
  <si>
    <t>Prowildlife</t>
  </si>
  <si>
    <t>TOTAL</t>
  </si>
  <si>
    <t>US FWS</t>
  </si>
  <si>
    <t>bf 2012</t>
  </si>
  <si>
    <t xml:space="preserve">Used January </t>
  </si>
  <si>
    <t>Used February</t>
  </si>
  <si>
    <t>Used March</t>
  </si>
  <si>
    <t>Used April</t>
  </si>
  <si>
    <t>Used May</t>
  </si>
  <si>
    <t>Used June</t>
  </si>
  <si>
    <t>Used July</t>
  </si>
  <si>
    <t>Donated August</t>
  </si>
  <si>
    <t>Used August</t>
  </si>
  <si>
    <t>Used September</t>
  </si>
  <si>
    <t>Used October</t>
  </si>
  <si>
    <t>Used November</t>
  </si>
  <si>
    <t>Used December</t>
  </si>
  <si>
    <t>Used January 2014</t>
  </si>
  <si>
    <t>Used February 2014</t>
  </si>
  <si>
    <t>US FWS-Replication</t>
  </si>
  <si>
    <t>Used March 2014</t>
  </si>
  <si>
    <t>Used April 2014</t>
  </si>
  <si>
    <t>Used May 2014</t>
  </si>
  <si>
    <t>BornFree Foundation</t>
  </si>
  <si>
    <t>BF 2013</t>
  </si>
  <si>
    <t>Donated January</t>
  </si>
  <si>
    <t>Used January</t>
  </si>
  <si>
    <t>donated February</t>
  </si>
  <si>
    <t xml:space="preserve">AC </t>
  </si>
  <si>
    <t>used January</t>
  </si>
  <si>
    <t>used February</t>
  </si>
  <si>
    <t>Used march</t>
  </si>
  <si>
    <t>Donated June</t>
  </si>
  <si>
    <t>Donated May 2014</t>
  </si>
  <si>
    <t>Donated March 2014</t>
  </si>
  <si>
    <t>Donated April 2014</t>
  </si>
  <si>
    <t>Donated August 2014</t>
  </si>
  <si>
    <t>Donated may 2014</t>
  </si>
  <si>
    <t xml:space="preserve">             </t>
  </si>
  <si>
    <t>Money transferred to the Bank</t>
  </si>
  <si>
    <t>Transaction to the account</t>
  </si>
  <si>
    <t>Real Ex Rate =475</t>
  </si>
  <si>
    <t>Bank Ex Rate=475</t>
  </si>
  <si>
    <t>15/4</t>
  </si>
  <si>
    <t>16/4</t>
  </si>
  <si>
    <t>7/5</t>
  </si>
  <si>
    <t>8/5</t>
  </si>
  <si>
    <t>$1=510CFA</t>
  </si>
  <si>
    <t>Ofir-r</t>
  </si>
  <si>
    <t>Ofir-1</t>
  </si>
  <si>
    <t>Ofir-2</t>
  </si>
  <si>
    <t>Exit visa fees</t>
  </si>
  <si>
    <t>Visa fee Kenya</t>
  </si>
  <si>
    <t>Hired taxi to air port</t>
  </si>
  <si>
    <t>Minta-Arione</t>
  </si>
  <si>
    <t>Arione-minta</t>
  </si>
  <si>
    <t xml:space="preserve"> projector bulb</t>
  </si>
  <si>
    <t>Passing to October  2014</t>
  </si>
  <si>
    <t>Passing to October 2014</t>
  </si>
  <si>
    <t>Kuenzi</t>
  </si>
  <si>
    <t>Real Ex Rate =510</t>
  </si>
  <si>
    <t>Bank Ex Rate=510</t>
  </si>
  <si>
    <t>Donated September 2014</t>
  </si>
  <si>
    <t>September</t>
  </si>
  <si>
    <t>inter-City transport</t>
  </si>
  <si>
    <t>Yaoundé- Abong-Mbang</t>
  </si>
  <si>
    <t>Bafoussam-Yaoundé</t>
  </si>
  <si>
    <t>Lawyers Transport and Logistics</t>
  </si>
  <si>
    <t>Airport tax</t>
  </si>
  <si>
    <t>x 20 matters of cable</t>
  </si>
  <si>
    <t>x 2 color printing</t>
  </si>
  <si>
    <t>x 1packet of plastic file jackets</t>
  </si>
  <si>
    <t>internet Modem</t>
  </si>
  <si>
    <t>Security September</t>
  </si>
  <si>
    <t>Mandarin</t>
  </si>
  <si>
    <t>Bank commission tax</t>
  </si>
  <si>
    <t>20 inv, 6 Regions</t>
  </si>
  <si>
    <t>follow up 35 cases 33 locked subjects</t>
  </si>
  <si>
    <t xml:space="preserve">39 Media pieces </t>
  </si>
  <si>
    <t>2 Operation against 3 subjects</t>
  </si>
  <si>
    <t>Bank charges</t>
  </si>
  <si>
    <t>31/8</t>
  </si>
  <si>
    <t>Afriland</t>
  </si>
  <si>
    <t>Used AC</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</si>
</sst>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m/d"/>
    <numFmt numFmtId="193" formatCode="m/d/yy"/>
    <numFmt numFmtId="194" formatCode="#,##0;[Red]#,##0"/>
    <numFmt numFmtId="195" formatCode="#,##0_ ;[Red]\-#,##0\ "/>
    <numFmt numFmtId="196" formatCode="[$$-409]#,##0.0;[Red][$$-409]#,##0.0"/>
    <numFmt numFmtId="197" formatCode="[$$-409]#,##0;[Red][$$-409]#,##0"/>
    <numFmt numFmtId="198" formatCode="[$£-809]#,##0"/>
    <numFmt numFmtId="199" formatCode="&quot;$&quot;#,##0"/>
    <numFmt numFmtId="200" formatCode="#,##0.00;[Red]#,##0.00"/>
    <numFmt numFmtId="201" formatCode="#,##0.000"/>
  </numFmts>
  <fonts count="84">
    <font>
      <sz val="10"/>
      <name val="Arial"/>
      <family val="0"/>
    </font>
    <font>
      <b/>
      <sz val="10"/>
      <name val="Arial"/>
      <family val="2"/>
    </font>
    <font>
      <u val="single"/>
      <sz val="10"/>
      <name val="Arial"/>
      <family val="2"/>
    </font>
    <font>
      <sz val="10"/>
      <color indexed="12"/>
      <name val="Arial"/>
      <family val="2"/>
    </font>
    <font>
      <sz val="10"/>
      <color indexed="8"/>
      <name val="Arial"/>
      <family val="2"/>
    </font>
    <font>
      <b/>
      <sz val="12"/>
      <name val="Arial"/>
      <family val="2"/>
    </font>
    <font>
      <b/>
      <sz val="12"/>
      <name val="Times New Roman"/>
      <family val="1"/>
    </font>
    <font>
      <sz val="12"/>
      <name val="Times New Roman"/>
      <family val="1"/>
    </font>
    <font>
      <sz val="10"/>
      <color indexed="22"/>
      <name val="Arial"/>
      <family val="2"/>
    </font>
    <font>
      <b/>
      <sz val="10"/>
      <color indexed="22"/>
      <name val="Arial"/>
      <family val="2"/>
    </font>
    <font>
      <sz val="9"/>
      <name val="Arial"/>
      <family val="2"/>
    </font>
    <font>
      <i/>
      <sz val="10"/>
      <name val="Arial"/>
      <family val="2"/>
    </font>
    <font>
      <b/>
      <sz val="9"/>
      <name val="Tahoma"/>
      <family val="2"/>
    </font>
    <font>
      <sz val="9"/>
      <name val="Tahoma"/>
      <family val="2"/>
    </font>
    <font>
      <b/>
      <sz val="8"/>
      <name val="Tahoma"/>
      <family val="2"/>
    </font>
    <font>
      <sz val="8"/>
      <name val="Tahoma"/>
      <family val="2"/>
    </font>
    <font>
      <sz val="10"/>
      <color indexed="10"/>
      <name val="Arial"/>
      <family val="2"/>
    </font>
    <font>
      <b/>
      <sz val="10"/>
      <color indexed="17"/>
      <name val="Arial"/>
      <family val="2"/>
    </font>
    <font>
      <sz val="10"/>
      <color indexed="20"/>
      <name val="Arial"/>
      <family val="2"/>
    </font>
    <font>
      <sz val="10"/>
      <color indexed="15"/>
      <name val="Arial"/>
      <family val="2"/>
    </font>
    <font>
      <sz val="8"/>
      <name val="Arial"/>
      <family val="2"/>
    </font>
    <font>
      <sz val="10"/>
      <color indexed="60"/>
      <name val="Arial"/>
      <family val="2"/>
    </font>
    <font>
      <sz val="10"/>
      <color indexed="17"/>
      <name val="Arial"/>
      <family val="2"/>
    </font>
    <font>
      <sz val="10"/>
      <color indexed="49"/>
      <name val="Arial"/>
      <family val="2"/>
    </font>
    <font>
      <sz val="10"/>
      <color indexed="40"/>
      <name val="Arial"/>
      <family val="2"/>
    </font>
    <font>
      <sz val="10"/>
      <color indexed="21"/>
      <name val="Arial"/>
      <family val="2"/>
    </font>
    <font>
      <sz val="10"/>
      <color indexed="44"/>
      <name val="Arial"/>
      <family val="2"/>
    </font>
    <font>
      <sz val="10"/>
      <color indexed="18"/>
      <name val="Arial"/>
      <family val="2"/>
    </font>
    <font>
      <sz val="9"/>
      <color indexed="60"/>
      <name val="Arial"/>
      <family val="2"/>
    </font>
    <font>
      <sz val="9"/>
      <color indexed="20"/>
      <name val="Arial"/>
      <family val="2"/>
    </font>
    <font>
      <sz val="8"/>
      <color indexed="20"/>
      <name val="Arial"/>
      <family val="2"/>
    </font>
    <font>
      <sz val="8"/>
      <color indexed="60"/>
      <name val="Arial"/>
      <family val="2"/>
    </font>
    <font>
      <sz val="10"/>
      <color indexed="46"/>
      <name val="Arial"/>
      <family val="2"/>
    </font>
    <font>
      <sz val="9"/>
      <color indexed="46"/>
      <name val="Arial"/>
      <family val="2"/>
    </font>
    <font>
      <b/>
      <sz val="10"/>
      <color indexed="46"/>
      <name val="Arial"/>
      <family val="2"/>
    </font>
    <font>
      <sz val="10"/>
      <color indexed="62"/>
      <name val="Arial"/>
      <family val="2"/>
    </font>
    <font>
      <sz val="10"/>
      <color indexed="19"/>
      <name val="Arial"/>
      <family val="2"/>
    </font>
    <font>
      <b/>
      <sz val="10"/>
      <color indexed="62"/>
      <name val="Arial"/>
      <family val="2"/>
    </font>
    <font>
      <sz val="9"/>
      <color indexed="62"/>
      <name val="Arial"/>
      <family val="2"/>
    </font>
    <font>
      <sz val="10"/>
      <color indexed="53"/>
      <name val="Arial"/>
      <family val="2"/>
    </font>
    <font>
      <sz val="10"/>
      <color indexed="45"/>
      <name val="Arial"/>
      <family val="2"/>
    </font>
    <font>
      <b/>
      <sz val="10"/>
      <color indexed="45"/>
      <name val="Arial"/>
      <family val="2"/>
    </font>
    <font>
      <sz val="9"/>
      <color indexed="45"/>
      <name val="Arial"/>
      <family val="2"/>
    </font>
    <font>
      <sz val="9"/>
      <color indexed="15"/>
      <name val="Arial"/>
      <family val="2"/>
    </font>
    <font>
      <b/>
      <sz val="10"/>
      <color indexed="15"/>
      <name val="Arial"/>
      <family val="2"/>
    </font>
    <font>
      <b/>
      <sz val="10"/>
      <color indexed="10"/>
      <name val="Arial"/>
      <family val="2"/>
    </font>
    <font>
      <u val="single"/>
      <sz val="10"/>
      <color indexed="10"/>
      <name val="Arial"/>
      <family val="2"/>
    </font>
    <font>
      <b/>
      <sz val="10"/>
      <color indexed="18"/>
      <name val="Arial"/>
      <family val="2"/>
    </font>
    <font>
      <b/>
      <sz val="10"/>
      <color indexed="4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83">
    <xf numFmtId="0" fontId="0" fillId="0" borderId="0" xfId="0" applyAlignment="1">
      <alignment/>
    </xf>
    <xf numFmtId="49" fontId="0" fillId="0" borderId="0" xfId="0" applyNumberFormat="1" applyAlignment="1">
      <alignment/>
    </xf>
    <xf numFmtId="0" fontId="0" fillId="0" borderId="0" xfId="0" applyBorder="1" applyAlignment="1">
      <alignment/>
    </xf>
    <xf numFmtId="49" fontId="2" fillId="0" borderId="0" xfId="0" applyNumberFormat="1" applyFont="1" applyAlignment="1">
      <alignment/>
    </xf>
    <xf numFmtId="194" fontId="1" fillId="0" borderId="0" xfId="0" applyNumberFormat="1" applyFont="1" applyAlignment="1">
      <alignment horizontal="center"/>
    </xf>
    <xf numFmtId="194" fontId="0" fillId="0" borderId="0" xfId="0" applyNumberFormat="1" applyAlignment="1">
      <alignment/>
    </xf>
    <xf numFmtId="3" fontId="0" fillId="0" borderId="0" xfId="0" applyNumberFormat="1" applyAlignment="1">
      <alignment/>
    </xf>
    <xf numFmtId="3" fontId="4" fillId="0" borderId="0" xfId="0" applyNumberFormat="1" applyFont="1" applyAlignment="1">
      <alignment/>
    </xf>
    <xf numFmtId="3" fontId="2" fillId="0" borderId="0" xfId="0" applyNumberFormat="1" applyFont="1" applyAlignment="1">
      <alignment/>
    </xf>
    <xf numFmtId="3" fontId="0" fillId="0" borderId="0" xfId="0" applyNumberFormat="1" applyAlignment="1" quotePrefix="1">
      <alignment/>
    </xf>
    <xf numFmtId="3" fontId="0" fillId="0" borderId="0" xfId="0" applyNumberFormat="1" applyFont="1" applyAlignment="1" quotePrefix="1">
      <alignment/>
    </xf>
    <xf numFmtId="3" fontId="3" fillId="0" borderId="0" xfId="0" applyNumberFormat="1" applyFont="1" applyAlignment="1">
      <alignment/>
    </xf>
    <xf numFmtId="3" fontId="5" fillId="0" borderId="0" xfId="0" applyNumberFormat="1" applyFont="1" applyAlignment="1">
      <alignment horizontal="center"/>
    </xf>
    <xf numFmtId="49" fontId="5" fillId="0" borderId="0" xfId="0" applyNumberFormat="1" applyFont="1" applyAlignment="1">
      <alignment horizontal="center"/>
    </xf>
    <xf numFmtId="49" fontId="6" fillId="0" borderId="0" xfId="0" applyNumberFormat="1" applyFont="1" applyAlignment="1">
      <alignment horizontal="center"/>
    </xf>
    <xf numFmtId="49" fontId="0" fillId="33"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4" fontId="0" fillId="0" borderId="0" xfId="0" applyNumberFormat="1" applyFill="1" applyAlignment="1">
      <alignment/>
    </xf>
    <xf numFmtId="0" fontId="0" fillId="0" borderId="0" xfId="0" applyFill="1" applyAlignment="1">
      <alignment/>
    </xf>
    <xf numFmtId="49" fontId="0" fillId="33" borderId="0" xfId="0" applyNumberFormat="1" applyFill="1" applyAlignment="1">
      <alignment horizontal="center" shrinkToFit="1"/>
    </xf>
    <xf numFmtId="49" fontId="7" fillId="0" borderId="0" xfId="0" applyNumberFormat="1" applyFont="1" applyAlignment="1">
      <alignment/>
    </xf>
    <xf numFmtId="49" fontId="0" fillId="33" borderId="0" xfId="0" applyNumberFormat="1" applyFill="1" applyAlignment="1">
      <alignment horizontal="center"/>
    </xf>
    <xf numFmtId="3" fontId="0" fillId="33" borderId="0" xfId="0" applyNumberFormat="1" applyFill="1" applyAlignment="1">
      <alignment horizontal="center"/>
    </xf>
    <xf numFmtId="194" fontId="0" fillId="33" borderId="0" xfId="0" applyNumberFormat="1" applyFill="1" applyAlignment="1">
      <alignment/>
    </xf>
    <xf numFmtId="194" fontId="8" fillId="33" borderId="0" xfId="0" applyNumberFormat="1" applyFont="1" applyFill="1" applyAlignment="1">
      <alignment/>
    </xf>
    <xf numFmtId="196" fontId="0" fillId="0" borderId="0" xfId="0" applyNumberFormat="1" applyAlignment="1">
      <alignment/>
    </xf>
    <xf numFmtId="49" fontId="0" fillId="0" borderId="10" xfId="0" applyNumberFormat="1" applyBorder="1" applyAlignment="1">
      <alignment/>
    </xf>
    <xf numFmtId="3" fontId="0" fillId="0" borderId="10" xfId="0" applyNumberFormat="1" applyBorder="1" applyAlignment="1">
      <alignment/>
    </xf>
    <xf numFmtId="194" fontId="0" fillId="0" borderId="10" xfId="0" applyNumberFormat="1" applyFont="1" applyBorder="1" applyAlignment="1">
      <alignment/>
    </xf>
    <xf numFmtId="49" fontId="0" fillId="0" borderId="10" xfId="0" applyNumberFormat="1" applyBorder="1" applyAlignment="1">
      <alignment horizontal="center" shrinkToFit="1"/>
    </xf>
    <xf numFmtId="49" fontId="0" fillId="0" borderId="0" xfId="0" applyNumberFormat="1" applyAlignment="1">
      <alignment horizontal="center"/>
    </xf>
    <xf numFmtId="49" fontId="0" fillId="0" borderId="10"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 fontId="0" fillId="0" borderId="0" xfId="0" applyNumberFormat="1" applyAlignment="1">
      <alignment/>
    </xf>
    <xf numFmtId="1" fontId="0" fillId="0" borderId="0" xfId="0" applyNumberFormat="1" applyFill="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9" fillId="0" borderId="0" xfId="0" applyNumberFormat="1" applyFont="1" applyFill="1" applyAlignment="1">
      <alignment/>
    </xf>
    <xf numFmtId="49" fontId="0" fillId="0" borderId="0" xfId="0" applyNumberFormat="1" applyFill="1" applyAlignment="1">
      <alignment horizontal="left"/>
    </xf>
    <xf numFmtId="49" fontId="0" fillId="0" borderId="0" xfId="0" applyNumberFormat="1" applyAlignment="1">
      <alignment horizontal="left"/>
    </xf>
    <xf numFmtId="49" fontId="0" fillId="0" borderId="0" xfId="0" applyNumberFormat="1" applyFill="1" applyBorder="1" applyAlignment="1">
      <alignment/>
    </xf>
    <xf numFmtId="3" fontId="1" fillId="0" borderId="11" xfId="0" applyNumberFormat="1" applyFont="1" applyFill="1" applyBorder="1" applyAlignment="1">
      <alignment/>
    </xf>
    <xf numFmtId="49" fontId="0" fillId="0" borderId="11" xfId="0" applyNumberFormat="1" applyFill="1" applyBorder="1" applyAlignment="1">
      <alignment/>
    </xf>
    <xf numFmtId="49" fontId="1" fillId="0" borderId="11" xfId="0" applyNumberFormat="1" applyFont="1" applyFill="1" applyBorder="1" applyAlignment="1">
      <alignment/>
    </xf>
    <xf numFmtId="49" fontId="0" fillId="0" borderId="11" xfId="0" applyNumberFormat="1" applyFont="1" applyFill="1" applyBorder="1" applyAlignment="1">
      <alignment/>
    </xf>
    <xf numFmtId="49" fontId="0" fillId="0" borderId="11" xfId="0" applyNumberFormat="1" applyFont="1" applyFill="1" applyBorder="1" applyAlignment="1">
      <alignment horizontal="left"/>
    </xf>
    <xf numFmtId="49" fontId="0" fillId="0" borderId="11" xfId="0" applyNumberFormat="1" applyFill="1" applyBorder="1" applyAlignment="1">
      <alignment horizontal="left"/>
    </xf>
    <xf numFmtId="3" fontId="0" fillId="0" borderId="11" xfId="0" applyNumberFormat="1" applyFont="1" applyFill="1" applyBorder="1" applyAlignment="1">
      <alignment/>
    </xf>
    <xf numFmtId="197" fontId="0" fillId="0" borderId="11" xfId="0" applyNumberFormat="1" applyFont="1" applyFill="1" applyBorder="1" applyAlignment="1">
      <alignment/>
    </xf>
    <xf numFmtId="3" fontId="1" fillId="0" borderId="0" xfId="0" applyNumberFormat="1" applyFont="1" applyFill="1" applyBorder="1" applyAlignment="1">
      <alignment/>
    </xf>
    <xf numFmtId="49" fontId="0" fillId="0" borderId="0" xfId="0" applyNumberFormat="1" applyFont="1" applyFill="1" applyAlignment="1">
      <alignment horizontal="left"/>
    </xf>
    <xf numFmtId="196" fontId="0" fillId="0" borderId="0" xfId="0" applyNumberFormat="1" applyFill="1" applyAlignment="1">
      <alignment/>
    </xf>
    <xf numFmtId="49" fontId="0" fillId="0" borderId="12" xfId="0" applyNumberFormat="1" applyBorder="1" applyAlignment="1">
      <alignment/>
    </xf>
    <xf numFmtId="3" fontId="1" fillId="0" borderId="12" xfId="0" applyNumberFormat="1" applyFont="1" applyFill="1" applyBorder="1" applyAlignment="1">
      <alignment/>
    </xf>
    <xf numFmtId="49" fontId="1" fillId="0" borderId="12" xfId="0" applyNumberFormat="1" applyFont="1" applyBorder="1" applyAlignment="1">
      <alignment/>
    </xf>
    <xf numFmtId="49" fontId="0" fillId="0" borderId="12" xfId="0" applyNumberFormat="1" applyFill="1" applyBorder="1" applyAlignment="1">
      <alignment/>
    </xf>
    <xf numFmtId="49" fontId="0" fillId="0" borderId="12" xfId="0" applyNumberFormat="1" applyFont="1" applyFill="1" applyBorder="1" applyAlignment="1">
      <alignment horizontal="left"/>
    </xf>
    <xf numFmtId="49" fontId="0" fillId="0" borderId="12" xfId="0" applyNumberFormat="1" applyBorder="1" applyAlignment="1">
      <alignment horizontal="left"/>
    </xf>
    <xf numFmtId="3" fontId="0" fillId="0" borderId="12" xfId="0" applyNumberFormat="1" applyBorder="1" applyAlignment="1">
      <alignment/>
    </xf>
    <xf numFmtId="196" fontId="0" fillId="0" borderId="12" xfId="0" applyNumberFormat="1" applyBorder="1" applyAlignment="1">
      <alignment/>
    </xf>
    <xf numFmtId="0" fontId="0" fillId="0" borderId="12" xfId="0" applyBorder="1" applyAlignment="1">
      <alignment/>
    </xf>
    <xf numFmtId="3" fontId="1" fillId="0" borderId="12" xfId="0" applyNumberFormat="1" applyFont="1" applyBorder="1" applyAlignment="1">
      <alignment/>
    </xf>
    <xf numFmtId="49" fontId="0" fillId="0" borderId="12" xfId="0" applyNumberFormat="1" applyFont="1" applyBorder="1" applyAlignment="1">
      <alignment/>
    </xf>
    <xf numFmtId="49" fontId="1" fillId="0" borderId="12" xfId="0" applyNumberFormat="1" applyFont="1" applyFill="1" applyBorder="1" applyAlignment="1">
      <alignment/>
    </xf>
    <xf numFmtId="49" fontId="0" fillId="0" borderId="12" xfId="0" applyNumberFormat="1" applyFont="1" applyFill="1" applyBorder="1" applyAlignment="1">
      <alignment/>
    </xf>
    <xf numFmtId="49" fontId="0" fillId="0" borderId="12" xfId="0" applyNumberFormat="1" applyFont="1" applyBorder="1" applyAlignment="1">
      <alignment/>
    </xf>
    <xf numFmtId="3" fontId="10" fillId="0" borderId="12" xfId="0" applyNumberFormat="1" applyFont="1" applyBorder="1" applyAlignment="1">
      <alignment/>
    </xf>
    <xf numFmtId="196" fontId="0" fillId="0" borderId="12" xfId="0" applyNumberFormat="1" applyFont="1" applyBorder="1" applyAlignment="1">
      <alignment/>
    </xf>
    <xf numFmtId="0" fontId="0" fillId="0" borderId="12" xfId="0" applyBorder="1" applyAlignment="1">
      <alignment/>
    </xf>
    <xf numFmtId="49" fontId="1" fillId="33" borderId="0" xfId="0" applyNumberFormat="1" applyFont="1" applyFill="1" applyAlignment="1">
      <alignment/>
    </xf>
    <xf numFmtId="3" fontId="1" fillId="33" borderId="0" xfId="0" applyNumberFormat="1" applyFont="1" applyFill="1" applyAlignment="1">
      <alignment/>
    </xf>
    <xf numFmtId="49" fontId="1" fillId="33" borderId="0" xfId="0" applyNumberFormat="1" applyFont="1" applyFill="1" applyAlignment="1">
      <alignment horizontal="center"/>
    </xf>
    <xf numFmtId="196" fontId="1" fillId="33" borderId="0" xfId="0" applyNumberFormat="1" applyFont="1" applyFill="1" applyAlignment="1">
      <alignment/>
    </xf>
    <xf numFmtId="0" fontId="1" fillId="33" borderId="0" xfId="0" applyFont="1" applyFill="1" applyAlignment="1">
      <alignment/>
    </xf>
    <xf numFmtId="3" fontId="0" fillId="33" borderId="0" xfId="0" applyNumberFormat="1" applyFill="1" applyAlignment="1">
      <alignment/>
    </xf>
    <xf numFmtId="49" fontId="0" fillId="33" borderId="0" xfId="0" applyNumberFormat="1" applyFont="1" applyFill="1" applyAlignment="1">
      <alignment/>
    </xf>
    <xf numFmtId="196" fontId="0" fillId="33" borderId="0" xfId="0" applyNumberFormat="1" applyFill="1" applyAlignment="1">
      <alignment/>
    </xf>
    <xf numFmtId="0" fontId="0" fillId="33" borderId="0" xfId="0" applyFill="1" applyAlignment="1">
      <alignment/>
    </xf>
    <xf numFmtId="49" fontId="0" fillId="0" borderId="0" xfId="0" applyNumberFormat="1" applyFont="1" applyAlignment="1">
      <alignment/>
    </xf>
    <xf numFmtId="49" fontId="0" fillId="0" borderId="0" xfId="0" applyNumberFormat="1" applyFont="1" applyAlignment="1">
      <alignment horizontal="center"/>
    </xf>
    <xf numFmtId="49" fontId="8" fillId="0" borderId="0" xfId="0" applyNumberFormat="1" applyFont="1" applyFill="1" applyAlignment="1">
      <alignment/>
    </xf>
    <xf numFmtId="3" fontId="1" fillId="0" borderId="0" xfId="0" applyNumberFormat="1" applyFont="1" applyFill="1" applyAlignment="1">
      <alignment/>
    </xf>
    <xf numFmtId="0" fontId="8" fillId="0" borderId="0" xfId="0"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1" fontId="0" fillId="33" borderId="0" xfId="0" applyNumberFormat="1" applyFill="1" applyAlignment="1">
      <alignment/>
    </xf>
    <xf numFmtId="1" fontId="0" fillId="33" borderId="0" xfId="0" applyNumberFormat="1" applyFill="1" applyBorder="1" applyAlignment="1">
      <alignment/>
    </xf>
    <xf numFmtId="49" fontId="1" fillId="0" borderId="0" xfId="0" applyNumberFormat="1" applyFont="1" applyAlignment="1">
      <alignment/>
    </xf>
    <xf numFmtId="3" fontId="1" fillId="0" borderId="0" xfId="0" applyNumberFormat="1" applyFont="1" applyAlignment="1">
      <alignment/>
    </xf>
    <xf numFmtId="49" fontId="1" fillId="0" borderId="0" xfId="0" applyNumberFormat="1" applyFont="1" applyFill="1" applyAlignment="1">
      <alignment/>
    </xf>
    <xf numFmtId="49" fontId="1" fillId="0" borderId="0" xfId="0" applyNumberFormat="1" applyFont="1" applyAlignment="1">
      <alignment horizontal="center"/>
    </xf>
    <xf numFmtId="196" fontId="1" fillId="0" borderId="0" xfId="0" applyNumberFormat="1" applyFont="1" applyAlignment="1">
      <alignment/>
    </xf>
    <xf numFmtId="0" fontId="1" fillId="0" borderId="0" xfId="0" applyFont="1" applyAlignment="1">
      <alignment/>
    </xf>
    <xf numFmtId="49" fontId="4"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49" fontId="0" fillId="33" borderId="0" xfId="0" applyNumberFormat="1" applyFont="1" applyFill="1" applyAlignment="1">
      <alignment horizontal="center"/>
    </xf>
    <xf numFmtId="49" fontId="11" fillId="0" borderId="0" xfId="0" applyNumberFormat="1" applyFont="1" applyAlignment="1">
      <alignment/>
    </xf>
    <xf numFmtId="3" fontId="0" fillId="33" borderId="0" xfId="0" applyNumberFormat="1" applyFont="1" applyFill="1" applyAlignment="1">
      <alignment/>
    </xf>
    <xf numFmtId="49" fontId="1" fillId="0" borderId="12" xfId="0" applyNumberFormat="1" applyFont="1" applyFill="1" applyBorder="1" applyAlignment="1">
      <alignment horizontal="center"/>
    </xf>
    <xf numFmtId="49" fontId="0" fillId="0" borderId="12" xfId="0" applyNumberFormat="1" applyFont="1" applyBorder="1" applyAlignment="1">
      <alignment horizontal="left"/>
    </xf>
    <xf numFmtId="3" fontId="0" fillId="0" borderId="12" xfId="0" applyNumberFormat="1" applyFont="1" applyFill="1" applyBorder="1" applyAlignment="1">
      <alignment/>
    </xf>
    <xf numFmtId="196" fontId="0" fillId="0" borderId="12" xfId="0" applyNumberFormat="1" applyFont="1" applyFill="1" applyBorder="1" applyAlignment="1">
      <alignment/>
    </xf>
    <xf numFmtId="0" fontId="0" fillId="0" borderId="12" xfId="0" applyFont="1" applyBorder="1" applyAlignment="1">
      <alignment/>
    </xf>
    <xf numFmtId="0" fontId="0" fillId="33" borderId="0" xfId="0" applyFont="1" applyFill="1" applyAlignment="1">
      <alignment/>
    </xf>
    <xf numFmtId="1" fontId="0" fillId="0" borderId="0" xfId="0" applyNumberFormat="1" applyFont="1" applyFill="1" applyAlignment="1">
      <alignment/>
    </xf>
    <xf numFmtId="0" fontId="0" fillId="34" borderId="0" xfId="0" applyFill="1" applyAlignment="1">
      <alignment/>
    </xf>
    <xf numFmtId="3" fontId="0" fillId="0" borderId="0" xfId="0" applyNumberFormat="1" applyFont="1" applyBorder="1" applyAlignment="1">
      <alignment horizontal="left"/>
    </xf>
    <xf numFmtId="49" fontId="0" fillId="0" borderId="0" xfId="0" applyNumberFormat="1" applyFont="1" applyBorder="1" applyAlignment="1">
      <alignment horizontal="left"/>
    </xf>
    <xf numFmtId="49" fontId="0" fillId="0" borderId="0" xfId="0" applyNumberFormat="1" applyBorder="1" applyAlignment="1">
      <alignment horizontal="left"/>
    </xf>
    <xf numFmtId="3"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49" fontId="0" fillId="0" borderId="0" xfId="0" applyNumberFormat="1" applyFill="1" applyBorder="1" applyAlignment="1">
      <alignment horizontal="left"/>
    </xf>
    <xf numFmtId="49" fontId="0" fillId="33" borderId="0" xfId="0" applyNumberFormat="1" applyFont="1" applyFill="1" applyBorder="1" applyAlignment="1">
      <alignment horizontal="left"/>
    </xf>
    <xf numFmtId="49" fontId="0" fillId="0" borderId="0" xfId="0" applyNumberFormat="1" applyFont="1" applyFill="1" applyBorder="1" applyAlignment="1">
      <alignment horizontal="left"/>
    </xf>
    <xf numFmtId="49" fontId="16" fillId="0" borderId="0" xfId="0" applyNumberFormat="1" applyFont="1" applyAlignment="1">
      <alignment horizontal="center"/>
    </xf>
    <xf numFmtId="49" fontId="8" fillId="33" borderId="0" xfId="0" applyNumberFormat="1" applyFont="1" applyFill="1" applyAlignment="1">
      <alignment/>
    </xf>
    <xf numFmtId="49" fontId="4" fillId="33" borderId="0" xfId="0" applyNumberFormat="1" applyFont="1" applyFill="1" applyAlignment="1">
      <alignment/>
    </xf>
    <xf numFmtId="0" fontId="8" fillId="33" borderId="0" xfId="0" applyFont="1" applyFill="1" applyAlignment="1">
      <alignment/>
    </xf>
    <xf numFmtId="49" fontId="0" fillId="0" borderId="0" xfId="0" applyNumberFormat="1" applyAlignment="1">
      <alignment/>
    </xf>
    <xf numFmtId="49" fontId="0" fillId="0" borderId="12" xfId="0" applyNumberFormat="1" applyFont="1" applyBorder="1" applyAlignment="1">
      <alignment horizontal="center"/>
    </xf>
    <xf numFmtId="49" fontId="0" fillId="0" borderId="0" xfId="0" applyNumberFormat="1" applyAlignment="1">
      <alignment vertical="center"/>
    </xf>
    <xf numFmtId="49" fontId="0" fillId="0" borderId="0" xfId="0" applyNumberFormat="1" applyFill="1" applyAlignment="1">
      <alignment vertical="center"/>
    </xf>
    <xf numFmtId="49" fontId="0" fillId="0" borderId="0" xfId="0" applyNumberFormat="1" applyAlignment="1">
      <alignment horizontal="center" vertical="center"/>
    </xf>
    <xf numFmtId="49" fontId="0" fillId="0" borderId="0" xfId="0" applyNumberFormat="1" applyFont="1" applyFill="1" applyAlignment="1">
      <alignment horizontal="center" vertical="center"/>
    </xf>
    <xf numFmtId="196" fontId="0" fillId="0" borderId="0" xfId="0" applyNumberFormat="1" applyAlignment="1">
      <alignment vertical="center"/>
    </xf>
    <xf numFmtId="0" fontId="0" fillId="0" borderId="0" xfId="0" applyAlignment="1">
      <alignment vertical="center"/>
    </xf>
    <xf numFmtId="49" fontId="0" fillId="0" borderId="0" xfId="0" applyNumberFormat="1" applyFill="1" applyAlignment="1">
      <alignment horizontal="center" vertical="center"/>
    </xf>
    <xf numFmtId="1" fontId="0" fillId="0" borderId="0" xfId="0" applyNumberFormat="1" applyAlignment="1">
      <alignment vertical="center"/>
    </xf>
    <xf numFmtId="1" fontId="0" fillId="0" borderId="0" xfId="0" applyNumberFormat="1" applyBorder="1" applyAlignment="1">
      <alignment vertical="center"/>
    </xf>
    <xf numFmtId="49" fontId="0" fillId="33" borderId="0" xfId="0" applyNumberFormat="1" applyFont="1" applyFill="1" applyAlignment="1">
      <alignment vertical="center"/>
    </xf>
    <xf numFmtId="3" fontId="17" fillId="0" borderId="12" xfId="0" applyNumberFormat="1" applyFont="1" applyBorder="1" applyAlignment="1">
      <alignment/>
    </xf>
    <xf numFmtId="49" fontId="1" fillId="0" borderId="12" xfId="0" applyNumberFormat="1" applyFont="1" applyBorder="1" applyAlignment="1">
      <alignment horizontal="left"/>
    </xf>
    <xf numFmtId="49" fontId="1" fillId="33" borderId="0" xfId="0" applyNumberFormat="1" applyFont="1" applyFill="1" applyAlignment="1">
      <alignment horizontal="left"/>
    </xf>
    <xf numFmtId="3" fontId="16" fillId="0" borderId="0" xfId="0" applyNumberFormat="1" applyFont="1" applyFill="1" applyAlignment="1">
      <alignment/>
    </xf>
    <xf numFmtId="3" fontId="16" fillId="33" borderId="0" xfId="0" applyNumberFormat="1" applyFont="1" applyFill="1" applyAlignment="1">
      <alignment/>
    </xf>
    <xf numFmtId="49" fontId="0" fillId="33" borderId="0" xfId="0" applyNumberFormat="1" applyFont="1" applyFill="1" applyAlignment="1">
      <alignment horizontal="left"/>
    </xf>
    <xf numFmtId="49" fontId="0" fillId="33" borderId="0" xfId="0" applyNumberFormat="1" applyFont="1" applyFill="1" applyAlignment="1">
      <alignment/>
    </xf>
    <xf numFmtId="196" fontId="0" fillId="0" borderId="0" xfId="0" applyNumberFormat="1" applyFont="1" applyFill="1" applyAlignment="1">
      <alignment/>
    </xf>
    <xf numFmtId="49" fontId="18" fillId="0" borderId="0" xfId="0" applyNumberFormat="1" applyFont="1" applyFill="1" applyAlignment="1">
      <alignment/>
    </xf>
    <xf numFmtId="49" fontId="18" fillId="0" borderId="0" xfId="0" applyNumberFormat="1" applyFont="1" applyFill="1" applyAlignment="1">
      <alignment horizontal="left"/>
    </xf>
    <xf numFmtId="0" fontId="18" fillId="0" borderId="0" xfId="0" applyFont="1" applyFill="1" applyAlignment="1">
      <alignment/>
    </xf>
    <xf numFmtId="196" fontId="0" fillId="33" borderId="0" xfId="0" applyNumberFormat="1" applyFont="1" applyFill="1" applyAlignment="1">
      <alignment/>
    </xf>
    <xf numFmtId="3" fontId="0" fillId="0" borderId="0" xfId="0" applyNumberFormat="1" applyFont="1" applyFill="1" applyBorder="1" applyAlignment="1">
      <alignment/>
    </xf>
    <xf numFmtId="49" fontId="0" fillId="35" borderId="0" xfId="0" applyNumberFormat="1" applyFont="1" applyFill="1" applyAlignment="1">
      <alignment horizontal="center"/>
    </xf>
    <xf numFmtId="49" fontId="0"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Alignment="1">
      <alignment horizontal="left"/>
    </xf>
    <xf numFmtId="3" fontId="19" fillId="0" borderId="0" xfId="0" applyNumberFormat="1" applyFont="1" applyFill="1" applyAlignment="1">
      <alignment/>
    </xf>
    <xf numFmtId="3" fontId="19" fillId="0" borderId="0" xfId="0" applyNumberFormat="1" applyFont="1" applyFill="1" applyBorder="1" applyAlignment="1">
      <alignment/>
    </xf>
    <xf numFmtId="3" fontId="19" fillId="33" borderId="0" xfId="0" applyNumberFormat="1" applyFont="1" applyFill="1" applyAlignment="1">
      <alignment/>
    </xf>
    <xf numFmtId="49" fontId="1" fillId="0" borderId="12" xfId="0" applyNumberFormat="1" applyFont="1" applyBorder="1" applyAlignment="1">
      <alignment/>
    </xf>
    <xf numFmtId="196" fontId="20" fillId="0" borderId="12" xfId="0" applyNumberFormat="1" applyFont="1" applyBorder="1" applyAlignment="1">
      <alignment/>
    </xf>
    <xf numFmtId="0" fontId="21" fillId="0" borderId="12" xfId="0" applyFont="1" applyFill="1" applyBorder="1" applyAlignment="1">
      <alignment/>
    </xf>
    <xf numFmtId="0" fontId="21" fillId="0" borderId="0" xfId="0" applyFont="1" applyFill="1" applyAlignment="1">
      <alignment/>
    </xf>
    <xf numFmtId="3" fontId="22"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49" fontId="0" fillId="0" borderId="0" xfId="0" applyNumberFormat="1" applyFont="1" applyFill="1" applyAlignment="1">
      <alignment horizontal="left"/>
    </xf>
    <xf numFmtId="3" fontId="0" fillId="0" borderId="11" xfId="0" applyNumberFormat="1" applyFont="1" applyBorder="1" applyAlignment="1">
      <alignment/>
    </xf>
    <xf numFmtId="49" fontId="0" fillId="0" borderId="11" xfId="0" applyNumberFormat="1" applyBorder="1" applyAlignment="1">
      <alignment/>
    </xf>
    <xf numFmtId="49" fontId="0" fillId="0" borderId="11" xfId="0" applyNumberFormat="1" applyFont="1" applyBorder="1" applyAlignment="1">
      <alignment horizontal="left"/>
    </xf>
    <xf numFmtId="49" fontId="0" fillId="0" borderId="11" xfId="0" applyNumberFormat="1" applyBorder="1" applyAlignment="1">
      <alignment horizontal="left"/>
    </xf>
    <xf numFmtId="3" fontId="0" fillId="0" borderId="11" xfId="0" applyNumberFormat="1" applyBorder="1" applyAlignment="1">
      <alignment/>
    </xf>
    <xf numFmtId="196" fontId="0" fillId="0" borderId="11" xfId="0" applyNumberFormat="1" applyBorder="1" applyAlignment="1">
      <alignment/>
    </xf>
    <xf numFmtId="196" fontId="0" fillId="0" borderId="0" xfId="0" applyNumberFormat="1" applyBorder="1" applyAlignment="1">
      <alignment/>
    </xf>
    <xf numFmtId="49" fontId="21" fillId="0" borderId="0" xfId="0" applyNumberFormat="1" applyFont="1" applyFill="1" applyAlignment="1">
      <alignment/>
    </xf>
    <xf numFmtId="3" fontId="21" fillId="0" borderId="11" xfId="0" applyNumberFormat="1" applyFont="1" applyFill="1" applyBorder="1" applyAlignment="1">
      <alignment/>
    </xf>
    <xf numFmtId="49" fontId="21" fillId="0" borderId="11" xfId="0" applyNumberFormat="1" applyFont="1" applyFill="1" applyBorder="1" applyAlignment="1">
      <alignment/>
    </xf>
    <xf numFmtId="49" fontId="21" fillId="0" borderId="11" xfId="0" applyNumberFormat="1" applyFont="1" applyBorder="1" applyAlignment="1">
      <alignment horizontal="left"/>
    </xf>
    <xf numFmtId="3" fontId="21" fillId="0" borderId="11" xfId="0" applyNumberFormat="1" applyFont="1" applyBorder="1" applyAlignment="1">
      <alignment/>
    </xf>
    <xf numFmtId="196" fontId="21" fillId="0" borderId="11" xfId="0" applyNumberFormat="1" applyFont="1" applyBorder="1" applyAlignment="1">
      <alignment/>
    </xf>
    <xf numFmtId="196" fontId="21" fillId="0" borderId="0" xfId="0" applyNumberFormat="1" applyFont="1" applyBorder="1" applyAlignment="1">
      <alignment/>
    </xf>
    <xf numFmtId="0" fontId="21" fillId="0" borderId="0" xfId="0" applyFont="1" applyAlignment="1">
      <alignment/>
    </xf>
    <xf numFmtId="0" fontId="21" fillId="33" borderId="0" xfId="0" applyFont="1" applyFill="1" applyAlignment="1">
      <alignment/>
    </xf>
    <xf numFmtId="3" fontId="23" fillId="0" borderId="0" xfId="0" applyNumberFormat="1" applyFont="1" applyFill="1" applyAlignment="1">
      <alignment/>
    </xf>
    <xf numFmtId="3" fontId="23" fillId="0" borderId="11" xfId="0" applyNumberFormat="1" applyFont="1" applyFill="1" applyBorder="1" applyAlignment="1">
      <alignment/>
    </xf>
    <xf numFmtId="49" fontId="23" fillId="0" borderId="11" xfId="0" applyNumberFormat="1" applyFont="1" applyFill="1" applyBorder="1" applyAlignment="1">
      <alignment/>
    </xf>
    <xf numFmtId="49" fontId="23" fillId="0" borderId="11" xfId="0" applyNumberFormat="1" applyFont="1" applyFill="1" applyBorder="1" applyAlignment="1">
      <alignment horizontal="left"/>
    </xf>
    <xf numFmtId="3" fontId="24" fillId="0" borderId="11" xfId="0" applyNumberFormat="1" applyFont="1" applyBorder="1" applyAlignment="1">
      <alignment/>
    </xf>
    <xf numFmtId="196" fontId="24" fillId="0" borderId="11" xfId="0" applyNumberFormat="1" applyFont="1" applyBorder="1" applyAlignment="1">
      <alignment/>
    </xf>
    <xf numFmtId="196" fontId="23" fillId="0" borderId="0" xfId="0" applyNumberFormat="1" applyFont="1" applyFill="1" applyBorder="1" applyAlignment="1">
      <alignment/>
    </xf>
    <xf numFmtId="0" fontId="23" fillId="0" borderId="0" xfId="0" applyFont="1" applyBorder="1" applyAlignment="1">
      <alignment/>
    </xf>
    <xf numFmtId="0" fontId="23" fillId="0" borderId="0" xfId="0" applyFont="1" applyAlignment="1">
      <alignment/>
    </xf>
    <xf numFmtId="3" fontId="22" fillId="0" borderId="11" xfId="0" applyNumberFormat="1" applyFont="1" applyFill="1" applyBorder="1" applyAlignment="1">
      <alignment/>
    </xf>
    <xf numFmtId="49" fontId="22" fillId="0" borderId="11" xfId="0" applyNumberFormat="1" applyFont="1" applyFill="1" applyBorder="1" applyAlignment="1">
      <alignment/>
    </xf>
    <xf numFmtId="49" fontId="22" fillId="0" borderId="11" xfId="0" applyNumberFormat="1" applyFont="1" applyFill="1" applyBorder="1" applyAlignment="1">
      <alignment horizontal="left"/>
    </xf>
    <xf numFmtId="3" fontId="22" fillId="0" borderId="11" xfId="0" applyNumberFormat="1" applyFont="1" applyBorder="1" applyAlignment="1">
      <alignment/>
    </xf>
    <xf numFmtId="196" fontId="22" fillId="0" borderId="11" xfId="0" applyNumberFormat="1" applyFont="1" applyBorder="1" applyAlignment="1">
      <alignment/>
    </xf>
    <xf numFmtId="196" fontId="22" fillId="0" borderId="0" xfId="0" applyNumberFormat="1" applyFont="1" applyFill="1" applyBorder="1" applyAlignment="1">
      <alignment/>
    </xf>
    <xf numFmtId="0" fontId="22" fillId="0" borderId="0" xfId="0" applyFont="1" applyBorder="1" applyAlignment="1">
      <alignment/>
    </xf>
    <xf numFmtId="0" fontId="22" fillId="0" borderId="0" xfId="0" applyFont="1" applyAlignment="1">
      <alignment/>
    </xf>
    <xf numFmtId="3" fontId="25" fillId="0" borderId="0" xfId="0" applyNumberFormat="1" applyFont="1" applyFill="1" applyAlignment="1">
      <alignment/>
    </xf>
    <xf numFmtId="3" fontId="25" fillId="0" borderId="11" xfId="0" applyNumberFormat="1" applyFont="1" applyFill="1" applyBorder="1" applyAlignment="1">
      <alignment/>
    </xf>
    <xf numFmtId="49" fontId="25" fillId="0" borderId="11" xfId="0" applyNumberFormat="1" applyFont="1" applyFill="1" applyBorder="1" applyAlignment="1">
      <alignment/>
    </xf>
    <xf numFmtId="49" fontId="25" fillId="0" borderId="11" xfId="0" applyNumberFormat="1" applyFont="1" applyFill="1" applyBorder="1" applyAlignment="1">
      <alignment horizontal="left"/>
    </xf>
    <xf numFmtId="3" fontId="26" fillId="0" borderId="11" xfId="0" applyNumberFormat="1" applyFont="1" applyBorder="1" applyAlignment="1">
      <alignment/>
    </xf>
    <xf numFmtId="196" fontId="26" fillId="0" borderId="11" xfId="0" applyNumberFormat="1" applyFont="1" applyBorder="1" applyAlignment="1">
      <alignment/>
    </xf>
    <xf numFmtId="196" fontId="25" fillId="0" borderId="0" xfId="0" applyNumberFormat="1" applyFont="1" applyFill="1" applyBorder="1" applyAlignment="1">
      <alignment/>
    </xf>
    <xf numFmtId="0" fontId="25" fillId="0" borderId="0" xfId="0" applyFont="1" applyAlignment="1">
      <alignment/>
    </xf>
    <xf numFmtId="3" fontId="19" fillId="0" borderId="11" xfId="0" applyNumberFormat="1" applyFont="1" applyFill="1" applyBorder="1" applyAlignment="1">
      <alignment/>
    </xf>
    <xf numFmtId="49" fontId="19" fillId="0" borderId="0" xfId="0" applyNumberFormat="1" applyFont="1" applyFill="1" applyAlignment="1">
      <alignment/>
    </xf>
    <xf numFmtId="49" fontId="19" fillId="0" borderId="11" xfId="0" applyNumberFormat="1" applyFont="1" applyFill="1" applyBorder="1" applyAlignment="1">
      <alignment/>
    </xf>
    <xf numFmtId="49" fontId="19" fillId="0" borderId="11" xfId="0" applyNumberFormat="1" applyFont="1" applyFill="1" applyBorder="1" applyAlignment="1">
      <alignment horizontal="left"/>
    </xf>
    <xf numFmtId="3" fontId="19" fillId="0" borderId="11" xfId="0" applyNumberFormat="1" applyFont="1" applyBorder="1" applyAlignment="1">
      <alignment/>
    </xf>
    <xf numFmtId="196" fontId="19" fillId="0" borderId="11" xfId="0" applyNumberFormat="1" applyFont="1" applyBorder="1" applyAlignment="1">
      <alignment/>
    </xf>
    <xf numFmtId="196" fontId="19" fillId="0" borderId="0" xfId="0" applyNumberFormat="1" applyFont="1" applyFill="1" applyBorder="1" applyAlignment="1">
      <alignment/>
    </xf>
    <xf numFmtId="0" fontId="19" fillId="0" borderId="0" xfId="0" applyFont="1" applyAlignment="1">
      <alignment/>
    </xf>
    <xf numFmtId="3" fontId="16" fillId="0" borderId="11" xfId="0" applyNumberFormat="1" applyFont="1" applyFill="1" applyBorder="1" applyAlignment="1">
      <alignment/>
    </xf>
    <xf numFmtId="49" fontId="16" fillId="0" borderId="0" xfId="0" applyNumberFormat="1" applyFont="1" applyFill="1" applyAlignment="1">
      <alignment/>
    </xf>
    <xf numFmtId="49" fontId="16" fillId="0" borderId="11" xfId="0" applyNumberFormat="1" applyFont="1" applyFill="1" applyBorder="1" applyAlignment="1">
      <alignment/>
    </xf>
    <xf numFmtId="49" fontId="16" fillId="0" borderId="11" xfId="0" applyNumberFormat="1" applyFont="1" applyFill="1" applyBorder="1" applyAlignment="1">
      <alignment horizontal="left"/>
    </xf>
    <xf numFmtId="3" fontId="16" fillId="0" borderId="11" xfId="0" applyNumberFormat="1" applyFont="1" applyBorder="1" applyAlignment="1">
      <alignment/>
    </xf>
    <xf numFmtId="196" fontId="16" fillId="0" borderId="11" xfId="0" applyNumberFormat="1" applyFont="1" applyBorder="1" applyAlignment="1">
      <alignment/>
    </xf>
    <xf numFmtId="196" fontId="16" fillId="0" borderId="0" xfId="0" applyNumberFormat="1" applyFont="1" applyFill="1" applyBorder="1" applyAlignment="1">
      <alignment/>
    </xf>
    <xf numFmtId="0" fontId="16" fillId="0" borderId="0" xfId="0" applyFont="1" applyBorder="1" applyAlignment="1">
      <alignment/>
    </xf>
    <xf numFmtId="0" fontId="16" fillId="0" borderId="0" xfId="0" applyFont="1" applyAlignment="1">
      <alignment/>
    </xf>
    <xf numFmtId="3" fontId="27" fillId="0" borderId="0" xfId="0" applyNumberFormat="1" applyFont="1" applyFill="1" applyAlignment="1">
      <alignment/>
    </xf>
    <xf numFmtId="3" fontId="27" fillId="0" borderId="11" xfId="0" applyNumberFormat="1" applyFont="1" applyFill="1" applyBorder="1" applyAlignment="1">
      <alignment/>
    </xf>
    <xf numFmtId="49" fontId="27" fillId="0" borderId="0" xfId="0" applyNumberFormat="1" applyFont="1" applyFill="1" applyAlignment="1">
      <alignment/>
    </xf>
    <xf numFmtId="49" fontId="27" fillId="0" borderId="11" xfId="0" applyNumberFormat="1" applyFont="1" applyFill="1" applyBorder="1" applyAlignment="1">
      <alignment/>
    </xf>
    <xf numFmtId="49" fontId="27" fillId="0" borderId="11" xfId="0" applyNumberFormat="1" applyFont="1" applyFill="1" applyBorder="1" applyAlignment="1">
      <alignment horizontal="left"/>
    </xf>
    <xf numFmtId="196" fontId="27" fillId="0" borderId="0" xfId="0" applyNumberFormat="1" applyFont="1" applyFill="1" applyBorder="1" applyAlignment="1">
      <alignment/>
    </xf>
    <xf numFmtId="0" fontId="27" fillId="0" borderId="0" xfId="0" applyFont="1" applyBorder="1" applyAlignment="1">
      <alignment/>
    </xf>
    <xf numFmtId="0" fontId="27" fillId="0" borderId="0" xfId="0" applyFont="1" applyAlignment="1">
      <alignment/>
    </xf>
    <xf numFmtId="49" fontId="0" fillId="0" borderId="11" xfId="0" applyNumberFormat="1" applyFont="1" applyBorder="1" applyAlignment="1">
      <alignment/>
    </xf>
    <xf numFmtId="49" fontId="3" fillId="0" borderId="11" xfId="0" applyNumberFormat="1" applyFont="1" applyBorder="1" applyAlignment="1">
      <alignment/>
    </xf>
    <xf numFmtId="49" fontId="3" fillId="0" borderId="11" xfId="0" applyNumberFormat="1" applyFont="1" applyBorder="1" applyAlignment="1">
      <alignment horizontal="left"/>
    </xf>
    <xf numFmtId="196" fontId="20" fillId="0" borderId="0" xfId="0" applyNumberFormat="1" applyFont="1" applyBorder="1" applyAlignment="1">
      <alignment/>
    </xf>
    <xf numFmtId="49" fontId="0" fillId="0" borderId="0" xfId="0" applyNumberFormat="1" applyFont="1"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3" fontId="10" fillId="0" borderId="0" xfId="0" applyNumberFormat="1" applyFont="1" applyBorder="1" applyAlignment="1">
      <alignment/>
    </xf>
    <xf numFmtId="3" fontId="28" fillId="0" borderId="0" xfId="0" applyNumberFormat="1" applyFont="1" applyAlignment="1">
      <alignment/>
    </xf>
    <xf numFmtId="3" fontId="18" fillId="0" borderId="0" xfId="0" applyNumberFormat="1" applyFont="1" applyAlignment="1">
      <alignment/>
    </xf>
    <xf numFmtId="49" fontId="18" fillId="0" borderId="0" xfId="0" applyNumberFormat="1" applyFont="1" applyAlignment="1">
      <alignment/>
    </xf>
    <xf numFmtId="3" fontId="29" fillId="0" borderId="0" xfId="0" applyNumberFormat="1" applyFont="1" applyAlignment="1">
      <alignment/>
    </xf>
    <xf numFmtId="196" fontId="30" fillId="0" borderId="0" xfId="0" applyNumberFormat="1" applyFont="1" applyFill="1" applyAlignment="1">
      <alignment/>
    </xf>
    <xf numFmtId="196" fontId="18" fillId="0" borderId="0" xfId="0" applyNumberFormat="1" applyFont="1" applyFill="1" applyAlignment="1">
      <alignment/>
    </xf>
    <xf numFmtId="3" fontId="18"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alignment horizontal="left"/>
    </xf>
    <xf numFmtId="3" fontId="30" fillId="33" borderId="0" xfId="0" applyNumberFormat="1" applyFont="1" applyFill="1" applyAlignment="1">
      <alignment/>
    </xf>
    <xf numFmtId="49" fontId="18" fillId="33" borderId="0" xfId="0" applyNumberFormat="1" applyFont="1" applyFill="1" applyAlignment="1">
      <alignment/>
    </xf>
    <xf numFmtId="49" fontId="3" fillId="33" borderId="0" xfId="0" applyNumberFormat="1" applyFont="1" applyFill="1" applyAlignment="1">
      <alignment/>
    </xf>
    <xf numFmtId="49" fontId="3" fillId="33" borderId="0" xfId="0" applyNumberFormat="1" applyFont="1" applyFill="1" applyAlignment="1">
      <alignment horizontal="left"/>
    </xf>
    <xf numFmtId="3" fontId="29" fillId="33" borderId="0" xfId="0" applyNumberFormat="1" applyFont="1" applyFill="1" applyAlignment="1">
      <alignment/>
    </xf>
    <xf numFmtId="196" fontId="30" fillId="33" borderId="0" xfId="0" applyNumberFormat="1" applyFont="1" applyFill="1" applyAlignment="1">
      <alignment/>
    </xf>
    <xf numFmtId="196" fontId="20" fillId="33" borderId="0" xfId="0" applyNumberFormat="1" applyFont="1" applyFill="1" applyAlignment="1">
      <alignment/>
    </xf>
    <xf numFmtId="0" fontId="23" fillId="33" borderId="0" xfId="0" applyFont="1" applyFill="1" applyAlignment="1">
      <alignment/>
    </xf>
    <xf numFmtId="49" fontId="22" fillId="0" borderId="0" xfId="0" applyNumberFormat="1" applyFont="1" applyFill="1" applyAlignment="1">
      <alignment/>
    </xf>
    <xf numFmtId="49" fontId="22" fillId="0" borderId="0" xfId="0" applyNumberFormat="1" applyFont="1" applyFill="1" applyAlignment="1">
      <alignment horizontal="left"/>
    </xf>
    <xf numFmtId="3" fontId="21" fillId="0" borderId="0" xfId="0" applyNumberFormat="1" applyFont="1" applyFill="1" applyAlignment="1">
      <alignment/>
    </xf>
    <xf numFmtId="49" fontId="21" fillId="0" borderId="0" xfId="0" applyNumberFormat="1" applyFont="1" applyFill="1" applyAlignment="1">
      <alignment horizontal="left"/>
    </xf>
    <xf numFmtId="3" fontId="21" fillId="0" borderId="0" xfId="0" applyNumberFormat="1" applyFont="1" applyAlignment="1">
      <alignment/>
    </xf>
    <xf numFmtId="196" fontId="31" fillId="0" borderId="0" xfId="0" applyNumberFormat="1" applyFont="1" applyFill="1" applyAlignment="1">
      <alignment/>
    </xf>
    <xf numFmtId="196" fontId="21" fillId="0" borderId="0" xfId="0" applyNumberFormat="1" applyFont="1" applyFill="1" applyAlignment="1">
      <alignment/>
    </xf>
    <xf numFmtId="0" fontId="21" fillId="0" borderId="0" xfId="0" applyFont="1" applyFill="1" applyBorder="1" applyAlignment="1">
      <alignment/>
    </xf>
    <xf numFmtId="49" fontId="21" fillId="33" borderId="0" xfId="0" applyNumberFormat="1" applyFont="1" applyFill="1" applyAlignment="1">
      <alignment/>
    </xf>
    <xf numFmtId="3" fontId="31" fillId="33" borderId="0" xfId="0" applyNumberFormat="1" applyFont="1" applyFill="1" applyAlignment="1">
      <alignment/>
    </xf>
    <xf numFmtId="49" fontId="21" fillId="33" borderId="0" xfId="0" applyNumberFormat="1" applyFont="1" applyFill="1" applyAlignment="1">
      <alignment horizontal="left"/>
    </xf>
    <xf numFmtId="3" fontId="21" fillId="33" borderId="0" xfId="0" applyNumberFormat="1" applyFont="1" applyFill="1" applyAlignment="1">
      <alignment/>
    </xf>
    <xf numFmtId="196" fontId="31" fillId="33" borderId="0" xfId="0" applyNumberFormat="1" applyFont="1" applyFill="1" applyAlignment="1">
      <alignment/>
    </xf>
    <xf numFmtId="0" fontId="0" fillId="33" borderId="0" xfId="0" applyFill="1" applyBorder="1" applyAlignment="1">
      <alignment/>
    </xf>
    <xf numFmtId="49" fontId="23" fillId="0" borderId="0" xfId="0" applyNumberFormat="1" applyFont="1" applyAlignment="1">
      <alignment/>
    </xf>
    <xf numFmtId="3" fontId="23" fillId="0" borderId="0" xfId="0" applyNumberFormat="1" applyFont="1" applyAlignment="1">
      <alignment/>
    </xf>
    <xf numFmtId="49" fontId="23" fillId="0" borderId="0" xfId="0" applyNumberFormat="1" applyFont="1" applyAlignment="1">
      <alignment horizontal="left"/>
    </xf>
    <xf numFmtId="194" fontId="23" fillId="0" borderId="0" xfId="0" applyNumberFormat="1" applyFont="1" applyAlignment="1">
      <alignment/>
    </xf>
    <xf numFmtId="0" fontId="23" fillId="0" borderId="0" xfId="0" applyFont="1" applyFill="1" applyBorder="1" applyAlignment="1">
      <alignment/>
    </xf>
    <xf numFmtId="0" fontId="23" fillId="0" borderId="0" xfId="0" applyFont="1" applyFill="1" applyAlignment="1">
      <alignment/>
    </xf>
    <xf numFmtId="49" fontId="22" fillId="0" borderId="0" xfId="0" applyNumberFormat="1" applyFont="1" applyAlignment="1">
      <alignment/>
    </xf>
    <xf numFmtId="49" fontId="23" fillId="33" borderId="0" xfId="0" applyNumberFormat="1" applyFont="1" applyFill="1" applyAlignment="1">
      <alignment/>
    </xf>
    <xf numFmtId="3" fontId="23" fillId="33" borderId="0" xfId="0" applyNumberFormat="1" applyFont="1" applyFill="1" applyAlignment="1">
      <alignment/>
    </xf>
    <xf numFmtId="49" fontId="23" fillId="33" borderId="0" xfId="0" applyNumberFormat="1" applyFont="1" applyFill="1" applyAlignment="1">
      <alignment horizontal="center"/>
    </xf>
    <xf numFmtId="194" fontId="23" fillId="33" borderId="0" xfId="0" applyNumberFormat="1" applyFont="1" applyFill="1" applyAlignment="1">
      <alignment/>
    </xf>
    <xf numFmtId="49" fontId="23" fillId="0" borderId="0" xfId="0" applyNumberFormat="1" applyFont="1" applyFill="1" applyAlignment="1">
      <alignment/>
    </xf>
    <xf numFmtId="49" fontId="23" fillId="0" borderId="0" xfId="0" applyNumberFormat="1" applyFont="1" applyFill="1" applyAlignment="1">
      <alignment horizontal="center"/>
    </xf>
    <xf numFmtId="194" fontId="23" fillId="0" borderId="0" xfId="0" applyNumberFormat="1" applyFont="1" applyFill="1" applyAlignment="1">
      <alignment/>
    </xf>
    <xf numFmtId="49" fontId="32" fillId="0" borderId="0" xfId="0" applyNumberFormat="1" applyFont="1" applyFill="1" applyAlignment="1">
      <alignment/>
    </xf>
    <xf numFmtId="3" fontId="33" fillId="0" borderId="0" xfId="0" applyNumberFormat="1" applyFont="1" applyFill="1" applyAlignment="1">
      <alignment/>
    </xf>
    <xf numFmtId="49" fontId="34" fillId="0" borderId="0" xfId="0" applyNumberFormat="1" applyFont="1" applyFill="1" applyAlignment="1">
      <alignment/>
    </xf>
    <xf numFmtId="49" fontId="32" fillId="0" borderId="0" xfId="0" applyNumberFormat="1" applyFont="1" applyFill="1" applyAlignment="1">
      <alignment horizontal="left"/>
    </xf>
    <xf numFmtId="3" fontId="32" fillId="0" borderId="0" xfId="0" applyNumberFormat="1" applyFont="1" applyFill="1" applyAlignment="1">
      <alignment/>
    </xf>
    <xf numFmtId="198" fontId="32" fillId="0" borderId="0" xfId="0" applyNumberFormat="1" applyFont="1" applyFill="1" applyAlignment="1">
      <alignment/>
    </xf>
    <xf numFmtId="0" fontId="32" fillId="0" borderId="0" xfId="0" applyFont="1" applyFill="1" applyAlignment="1">
      <alignment/>
    </xf>
    <xf numFmtId="0" fontId="32" fillId="0" borderId="0" xfId="0" applyFont="1" applyFill="1" applyBorder="1" applyAlignment="1">
      <alignment/>
    </xf>
    <xf numFmtId="49" fontId="25" fillId="0" borderId="0" xfId="0" applyNumberFormat="1" applyFont="1" applyAlignment="1">
      <alignment/>
    </xf>
    <xf numFmtId="3" fontId="25" fillId="0" borderId="0" xfId="0" applyNumberFormat="1" applyFont="1" applyAlignment="1">
      <alignment/>
    </xf>
    <xf numFmtId="49" fontId="25" fillId="0" borderId="0" xfId="0" applyNumberFormat="1" applyFont="1" applyAlignment="1">
      <alignment horizontal="left"/>
    </xf>
    <xf numFmtId="194" fontId="25" fillId="0" borderId="0" xfId="0" applyNumberFormat="1" applyFont="1" applyAlignment="1">
      <alignment/>
    </xf>
    <xf numFmtId="49" fontId="25" fillId="33" borderId="0" xfId="0" applyNumberFormat="1" applyFont="1" applyFill="1" applyAlignment="1">
      <alignment/>
    </xf>
    <xf numFmtId="3" fontId="25" fillId="33" borderId="0" xfId="0" applyNumberFormat="1" applyFont="1" applyFill="1" applyAlignment="1">
      <alignment/>
    </xf>
    <xf numFmtId="49" fontId="25" fillId="33" borderId="0" xfId="0" applyNumberFormat="1" applyFont="1" applyFill="1" applyAlignment="1">
      <alignment horizontal="center"/>
    </xf>
    <xf numFmtId="194" fontId="25" fillId="33" borderId="0" xfId="0" applyNumberFormat="1" applyFont="1" applyFill="1" applyAlignment="1">
      <alignment/>
    </xf>
    <xf numFmtId="0" fontId="25" fillId="33" borderId="0" xfId="0" applyFont="1" applyFill="1" applyAlignment="1">
      <alignment/>
    </xf>
    <xf numFmtId="3" fontId="22" fillId="0" borderId="0" xfId="0" applyNumberFormat="1" applyFont="1" applyAlignment="1">
      <alignment/>
    </xf>
    <xf numFmtId="49" fontId="22" fillId="0" borderId="0" xfId="0" applyNumberFormat="1" applyFont="1" applyAlignment="1">
      <alignment horizontal="left"/>
    </xf>
    <xf numFmtId="194" fontId="22" fillId="0" borderId="0" xfId="0" applyNumberFormat="1" applyFont="1" applyAlignment="1">
      <alignment/>
    </xf>
    <xf numFmtId="49" fontId="22" fillId="33" borderId="0" xfId="0" applyNumberFormat="1" applyFont="1" applyFill="1" applyAlignment="1">
      <alignment/>
    </xf>
    <xf numFmtId="3" fontId="22" fillId="33" borderId="0" xfId="0" applyNumberFormat="1" applyFont="1" applyFill="1" applyAlignment="1">
      <alignment/>
    </xf>
    <xf numFmtId="49" fontId="22" fillId="33" borderId="0" xfId="0" applyNumberFormat="1" applyFont="1" applyFill="1" applyAlignment="1">
      <alignment horizontal="center"/>
    </xf>
    <xf numFmtId="194" fontId="22" fillId="33" borderId="0" xfId="0" applyNumberFormat="1" applyFont="1" applyFill="1" applyAlignment="1">
      <alignment/>
    </xf>
    <xf numFmtId="0" fontId="22" fillId="33" borderId="0" xfId="0" applyFont="1" applyFill="1" applyAlignment="1">
      <alignment/>
    </xf>
    <xf numFmtId="0" fontId="22" fillId="33" borderId="0" xfId="0" applyFont="1" applyFill="1" applyBorder="1" applyAlignment="1">
      <alignment/>
    </xf>
    <xf numFmtId="49" fontId="19" fillId="0" borderId="0" xfId="0" applyNumberFormat="1" applyFont="1" applyAlignment="1">
      <alignment/>
    </xf>
    <xf numFmtId="3" fontId="19" fillId="0" borderId="0" xfId="0" applyNumberFormat="1" applyFont="1" applyAlignment="1">
      <alignment/>
    </xf>
    <xf numFmtId="49" fontId="19" fillId="0" borderId="0" xfId="0" applyNumberFormat="1" applyFont="1" applyAlignment="1">
      <alignment horizontal="left"/>
    </xf>
    <xf numFmtId="194" fontId="19" fillId="0" borderId="0" xfId="0" applyNumberFormat="1" applyFont="1" applyAlignment="1">
      <alignment/>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Alignment="1">
      <alignment/>
    </xf>
    <xf numFmtId="49" fontId="19" fillId="33" borderId="0" xfId="0" applyNumberFormat="1" applyFont="1" applyFill="1" applyAlignment="1">
      <alignment/>
    </xf>
    <xf numFmtId="49" fontId="19" fillId="33" borderId="0" xfId="0" applyNumberFormat="1" applyFont="1" applyFill="1" applyAlignment="1">
      <alignment horizontal="center"/>
    </xf>
    <xf numFmtId="194" fontId="19" fillId="33" borderId="0" xfId="0" applyNumberFormat="1" applyFont="1" applyFill="1" applyAlignment="1">
      <alignment/>
    </xf>
    <xf numFmtId="0" fontId="19" fillId="33" borderId="0" xfId="0" applyFont="1" applyFill="1" applyAlignment="1">
      <alignment/>
    </xf>
    <xf numFmtId="0" fontId="19" fillId="33" borderId="0" xfId="0" applyFont="1" applyFill="1" applyBorder="1" applyAlignment="1">
      <alignment/>
    </xf>
    <xf numFmtId="49" fontId="19" fillId="0" borderId="0" xfId="0" applyNumberFormat="1" applyFont="1" applyFill="1" applyAlignment="1">
      <alignment horizontal="center"/>
    </xf>
    <xf numFmtId="194" fontId="19" fillId="0" borderId="0" xfId="0" applyNumberFormat="1" applyFont="1" applyFill="1" applyAlignment="1">
      <alignment/>
    </xf>
    <xf numFmtId="49" fontId="16" fillId="0" borderId="0" xfId="0" applyNumberFormat="1" applyFont="1" applyAlignment="1">
      <alignment/>
    </xf>
    <xf numFmtId="3" fontId="16" fillId="0" borderId="0" xfId="0" applyNumberFormat="1" applyFont="1" applyAlignment="1">
      <alignment/>
    </xf>
    <xf numFmtId="49" fontId="16" fillId="0" borderId="0" xfId="0" applyNumberFormat="1" applyFont="1" applyAlignment="1">
      <alignment horizontal="left"/>
    </xf>
    <xf numFmtId="194" fontId="16" fillId="0" borderId="0" xfId="0" applyNumberFormat="1" applyFont="1" applyAlignment="1">
      <alignment/>
    </xf>
    <xf numFmtId="49" fontId="16" fillId="0" borderId="0" xfId="0" applyNumberFormat="1" applyFont="1" applyFill="1" applyAlignment="1">
      <alignment horizontal="center"/>
    </xf>
    <xf numFmtId="0" fontId="16" fillId="0" borderId="0" xfId="0" applyFont="1" applyFill="1" applyAlignment="1">
      <alignment/>
    </xf>
    <xf numFmtId="49" fontId="16" fillId="33" borderId="0" xfId="0" applyNumberFormat="1" applyFont="1" applyFill="1" applyAlignment="1">
      <alignment/>
    </xf>
    <xf numFmtId="49" fontId="16" fillId="33" borderId="0" xfId="0" applyNumberFormat="1" applyFont="1" applyFill="1" applyAlignment="1">
      <alignment horizontal="center"/>
    </xf>
    <xf numFmtId="194" fontId="16" fillId="33" borderId="0" xfId="0" applyNumberFormat="1" applyFont="1" applyFill="1" applyAlignment="1">
      <alignment/>
    </xf>
    <xf numFmtId="0" fontId="16" fillId="33" borderId="0" xfId="0" applyFont="1" applyFill="1" applyAlignment="1">
      <alignment/>
    </xf>
    <xf numFmtId="0" fontId="16" fillId="33" borderId="0" xfId="0" applyFont="1" applyFill="1" applyBorder="1" applyAlignment="1">
      <alignment/>
    </xf>
    <xf numFmtId="49" fontId="35" fillId="0" borderId="0" xfId="0" applyNumberFormat="1" applyFont="1" applyFill="1" applyAlignment="1">
      <alignment/>
    </xf>
    <xf numFmtId="3" fontId="35" fillId="0" borderId="0" xfId="0" applyNumberFormat="1" applyFont="1" applyFill="1" applyAlignment="1">
      <alignment/>
    </xf>
    <xf numFmtId="49" fontId="35" fillId="0" borderId="0" xfId="0" applyNumberFormat="1" applyFont="1" applyFill="1" applyAlignment="1">
      <alignment horizontal="center"/>
    </xf>
    <xf numFmtId="194" fontId="35" fillId="0" borderId="0" xfId="0" applyNumberFormat="1" applyFont="1" applyFill="1" applyAlignment="1">
      <alignment/>
    </xf>
    <xf numFmtId="0" fontId="35" fillId="0" borderId="0" xfId="0" applyFont="1" applyFill="1" applyAlignment="1">
      <alignment/>
    </xf>
    <xf numFmtId="0" fontId="35" fillId="0" borderId="0" xfId="0" applyFont="1" applyFill="1" applyBorder="1" applyAlignment="1">
      <alignment/>
    </xf>
    <xf numFmtId="3" fontId="27" fillId="0" borderId="0" xfId="0" applyNumberFormat="1" applyFont="1" applyFill="1" applyAlignment="1">
      <alignment/>
    </xf>
    <xf numFmtId="199" fontId="27" fillId="0" borderId="0" xfId="0" applyNumberFormat="1" applyFont="1" applyFill="1" applyAlignment="1">
      <alignment/>
    </xf>
    <xf numFmtId="0" fontId="36" fillId="0" borderId="0" xfId="0" applyFont="1" applyFill="1" applyAlignment="1">
      <alignment/>
    </xf>
    <xf numFmtId="49" fontId="35" fillId="33" borderId="0" xfId="0" applyNumberFormat="1" applyFont="1" applyFill="1" applyAlignment="1">
      <alignment/>
    </xf>
    <xf numFmtId="3" fontId="35" fillId="33" borderId="0" xfId="0" applyNumberFormat="1" applyFont="1" applyFill="1" applyAlignment="1">
      <alignment/>
    </xf>
    <xf numFmtId="49" fontId="35" fillId="33" borderId="0" xfId="0" applyNumberFormat="1" applyFont="1" applyFill="1" applyAlignment="1">
      <alignment horizontal="center"/>
    </xf>
    <xf numFmtId="3" fontId="16" fillId="33" borderId="0" xfId="0" applyNumberFormat="1" applyFont="1" applyFill="1" applyAlignment="1">
      <alignment/>
    </xf>
    <xf numFmtId="199" fontId="27" fillId="33" borderId="0" xfId="0" applyNumberFormat="1" applyFont="1" applyFill="1" applyAlignment="1">
      <alignment/>
    </xf>
    <xf numFmtId="0" fontId="35" fillId="33" borderId="0" xfId="0" applyFont="1" applyFill="1" applyAlignment="1">
      <alignment/>
    </xf>
    <xf numFmtId="0" fontId="35" fillId="33" borderId="0" xfId="0" applyFont="1" applyFill="1" applyBorder="1" applyAlignment="1">
      <alignment/>
    </xf>
    <xf numFmtId="0" fontId="36" fillId="33" borderId="0" xfId="0" applyFont="1" applyFill="1" applyAlignment="1">
      <alignment/>
    </xf>
    <xf numFmtId="49" fontId="16" fillId="0" borderId="0" xfId="0" applyNumberFormat="1" applyFont="1" applyAlignment="1">
      <alignment/>
    </xf>
    <xf numFmtId="3" fontId="16" fillId="0" borderId="0" xfId="0" applyNumberFormat="1" applyFont="1" applyAlignment="1">
      <alignment/>
    </xf>
    <xf numFmtId="49" fontId="16" fillId="0" borderId="0" xfId="0" applyNumberFormat="1" applyFont="1" applyAlignment="1">
      <alignment horizontal="center"/>
    </xf>
    <xf numFmtId="196" fontId="16" fillId="0" borderId="0" xfId="0" applyNumberFormat="1" applyFont="1" applyAlignment="1">
      <alignment/>
    </xf>
    <xf numFmtId="0" fontId="16" fillId="0" borderId="0" xfId="0" applyFont="1" applyAlignment="1">
      <alignment/>
    </xf>
    <xf numFmtId="0" fontId="16" fillId="0" borderId="0" xfId="0" applyFont="1" applyBorder="1" applyAlignment="1">
      <alignment/>
    </xf>
    <xf numFmtId="49" fontId="35" fillId="0" borderId="0" xfId="0" applyNumberFormat="1" applyFont="1" applyFill="1" applyAlignment="1">
      <alignment/>
    </xf>
    <xf numFmtId="3" fontId="35" fillId="0" borderId="0" xfId="0" applyNumberFormat="1" applyFont="1" applyFill="1" applyAlignment="1" quotePrefix="1">
      <alignment/>
    </xf>
    <xf numFmtId="49" fontId="35" fillId="0" borderId="0" xfId="0" applyNumberFormat="1" applyFont="1" applyFill="1" applyAlignment="1">
      <alignment horizontal="left"/>
    </xf>
    <xf numFmtId="3" fontId="35" fillId="0" borderId="0" xfId="0" applyNumberFormat="1" applyFont="1" applyFill="1" applyAlignment="1">
      <alignment/>
    </xf>
    <xf numFmtId="196" fontId="35" fillId="0" borderId="0" xfId="0" applyNumberFormat="1" applyFont="1" applyFill="1" applyAlignment="1">
      <alignment/>
    </xf>
    <xf numFmtId="0" fontId="35" fillId="0" borderId="0" xfId="0" applyFont="1" applyFill="1" applyAlignment="1">
      <alignment/>
    </xf>
    <xf numFmtId="0" fontId="35" fillId="0" borderId="0" xfId="0" applyFont="1" applyBorder="1" applyAlignment="1">
      <alignment/>
    </xf>
    <xf numFmtId="49" fontId="37" fillId="0" borderId="0" xfId="0" applyNumberFormat="1" applyFont="1" applyFill="1" applyAlignment="1">
      <alignment/>
    </xf>
    <xf numFmtId="194" fontId="35" fillId="0" borderId="0" xfId="0" applyNumberFormat="1" applyFont="1" applyFill="1" applyAlignment="1">
      <alignment/>
    </xf>
    <xf numFmtId="0" fontId="35" fillId="0" borderId="0" xfId="0" applyFont="1" applyFill="1" applyBorder="1" applyAlignment="1">
      <alignment/>
    </xf>
    <xf numFmtId="3" fontId="38" fillId="0" borderId="0" xfId="0" applyNumberFormat="1" applyFont="1" applyFill="1" applyAlignment="1">
      <alignment/>
    </xf>
    <xf numFmtId="199" fontId="35" fillId="0" borderId="0" xfId="0" applyNumberFormat="1" applyFont="1" applyFill="1" applyAlignment="1">
      <alignment/>
    </xf>
    <xf numFmtId="200" fontId="35" fillId="0" borderId="0" xfId="0" applyNumberFormat="1" applyFont="1" applyFill="1" applyBorder="1" applyAlignment="1">
      <alignment/>
    </xf>
    <xf numFmtId="201" fontId="35" fillId="0" borderId="0" xfId="0" applyNumberFormat="1" applyFont="1" applyFill="1" applyAlignment="1">
      <alignment/>
    </xf>
    <xf numFmtId="49" fontId="36" fillId="0" borderId="0" xfId="0" applyNumberFormat="1" applyFont="1" applyAlignment="1">
      <alignment/>
    </xf>
    <xf numFmtId="3" fontId="39" fillId="0" borderId="0" xfId="0" applyNumberFormat="1" applyFont="1" applyAlignment="1">
      <alignment/>
    </xf>
    <xf numFmtId="49" fontId="39" fillId="0" borderId="0" xfId="0" applyNumberFormat="1" applyFont="1" applyAlignment="1">
      <alignment/>
    </xf>
    <xf numFmtId="49" fontId="39" fillId="0" borderId="0" xfId="0" applyNumberFormat="1" applyFont="1" applyAlignment="1">
      <alignment horizontal="center"/>
    </xf>
    <xf numFmtId="196" fontId="39" fillId="0" borderId="0" xfId="0" applyNumberFormat="1" applyFont="1" applyAlignment="1">
      <alignment/>
    </xf>
    <xf numFmtId="0" fontId="39" fillId="0" borderId="0" xfId="0" applyFont="1" applyAlignment="1">
      <alignment/>
    </xf>
    <xf numFmtId="0" fontId="36" fillId="0" borderId="0" xfId="0" applyFont="1" applyAlignment="1">
      <alignment/>
    </xf>
    <xf numFmtId="0" fontId="36" fillId="0" borderId="0" xfId="0" applyFont="1" applyBorder="1" applyAlignment="1">
      <alignment/>
    </xf>
    <xf numFmtId="49" fontId="22" fillId="33" borderId="0" xfId="0" applyNumberFormat="1" applyFont="1" applyFill="1" applyAlignment="1">
      <alignment horizontal="left"/>
    </xf>
    <xf numFmtId="49" fontId="40" fillId="0" borderId="0" xfId="0" applyNumberFormat="1" applyFont="1" applyFill="1" applyAlignment="1">
      <alignment/>
    </xf>
    <xf numFmtId="3" fontId="40" fillId="0" borderId="0" xfId="0" applyNumberFormat="1" applyFont="1" applyFill="1" applyAlignment="1">
      <alignment/>
    </xf>
    <xf numFmtId="49" fontId="40" fillId="0" borderId="0" xfId="0" applyNumberFormat="1" applyFont="1" applyFill="1" applyAlignment="1">
      <alignment horizontal="left"/>
    </xf>
    <xf numFmtId="49" fontId="40" fillId="0" borderId="0" xfId="0" applyNumberFormat="1" applyFont="1" applyFill="1" applyAlignment="1">
      <alignment horizontal="center"/>
    </xf>
    <xf numFmtId="199" fontId="40" fillId="0" borderId="0" xfId="0" applyNumberFormat="1" applyFont="1" applyFill="1" applyAlignment="1">
      <alignment/>
    </xf>
    <xf numFmtId="0" fontId="40" fillId="0" borderId="0" xfId="0" applyFont="1" applyFill="1" applyAlignment="1">
      <alignment/>
    </xf>
    <xf numFmtId="0" fontId="40" fillId="0" borderId="0" xfId="0" applyFont="1" applyFill="1" applyBorder="1" applyAlignment="1">
      <alignment/>
    </xf>
    <xf numFmtId="49" fontId="40" fillId="33" borderId="0" xfId="0" applyNumberFormat="1" applyFont="1" applyFill="1" applyAlignment="1">
      <alignment/>
    </xf>
    <xf numFmtId="3" fontId="40" fillId="33" borderId="0" xfId="0" applyNumberFormat="1" applyFont="1" applyFill="1" applyAlignment="1">
      <alignment/>
    </xf>
    <xf numFmtId="49" fontId="40" fillId="33" borderId="0" xfId="0" applyNumberFormat="1" applyFont="1" applyFill="1" applyAlignment="1">
      <alignment horizontal="left"/>
    </xf>
    <xf numFmtId="49" fontId="40" fillId="33" borderId="0" xfId="0" applyNumberFormat="1" applyFont="1" applyFill="1" applyAlignment="1">
      <alignment horizontal="center"/>
    </xf>
    <xf numFmtId="199" fontId="40" fillId="33" borderId="0" xfId="0" applyNumberFormat="1" applyFont="1" applyFill="1" applyAlignment="1">
      <alignment/>
    </xf>
    <xf numFmtId="0" fontId="40" fillId="33" borderId="0" xfId="0" applyFont="1" applyFill="1" applyAlignment="1">
      <alignment/>
    </xf>
    <xf numFmtId="0" fontId="40" fillId="33" borderId="0" xfId="0" applyFont="1" applyFill="1" applyBorder="1" applyAlignment="1">
      <alignment/>
    </xf>
    <xf numFmtId="49" fontId="40" fillId="0" borderId="0" xfId="0" applyNumberFormat="1" applyFont="1" applyFill="1" applyAlignment="1">
      <alignment/>
    </xf>
    <xf numFmtId="3" fontId="40" fillId="0" borderId="0" xfId="0" applyNumberFormat="1" applyFont="1" applyFill="1" applyAlignment="1" quotePrefix="1">
      <alignment/>
    </xf>
    <xf numFmtId="49" fontId="40" fillId="0" borderId="0" xfId="0" applyNumberFormat="1" applyFont="1" applyFill="1" applyAlignment="1">
      <alignment horizontal="center"/>
    </xf>
    <xf numFmtId="49" fontId="40" fillId="0" borderId="0" xfId="0" applyNumberFormat="1" applyFont="1" applyFill="1" applyAlignment="1">
      <alignment horizontal="left"/>
    </xf>
    <xf numFmtId="3" fontId="40" fillId="0" borderId="0" xfId="0" applyNumberFormat="1" applyFont="1" applyFill="1" applyAlignment="1">
      <alignment/>
    </xf>
    <xf numFmtId="196" fontId="40" fillId="0" borderId="0" xfId="0" applyNumberFormat="1" applyFont="1" applyFill="1" applyAlignment="1">
      <alignment/>
    </xf>
    <xf numFmtId="0" fontId="40" fillId="0" borderId="0" xfId="0" applyFont="1" applyFill="1" applyAlignment="1">
      <alignment/>
    </xf>
    <xf numFmtId="0" fontId="40" fillId="0" borderId="0" xfId="0" applyFont="1" applyBorder="1" applyAlignment="1">
      <alignment/>
    </xf>
    <xf numFmtId="49" fontId="41" fillId="0" borderId="0" xfId="0" applyNumberFormat="1" applyFont="1" applyFill="1" applyAlignment="1">
      <alignment/>
    </xf>
    <xf numFmtId="194" fontId="40" fillId="0" borderId="0" xfId="0" applyNumberFormat="1" applyFont="1" applyFill="1" applyAlignment="1">
      <alignment/>
    </xf>
    <xf numFmtId="0" fontId="40" fillId="0" borderId="0" xfId="0" applyFont="1" applyFill="1" applyBorder="1" applyAlignment="1">
      <alignment/>
    </xf>
    <xf numFmtId="3" fontId="42" fillId="0" borderId="0" xfId="0" applyNumberFormat="1" applyFont="1" applyFill="1" applyAlignment="1">
      <alignment/>
    </xf>
    <xf numFmtId="199" fontId="40" fillId="0" borderId="0" xfId="0" applyNumberFormat="1" applyFont="1" applyFill="1" applyAlignment="1">
      <alignment/>
    </xf>
    <xf numFmtId="200" fontId="40" fillId="0" borderId="0" xfId="0" applyNumberFormat="1" applyFont="1" applyFill="1" applyBorder="1" applyAlignment="1">
      <alignment/>
    </xf>
    <xf numFmtId="201" fontId="40" fillId="0" borderId="0" xfId="0" applyNumberFormat="1" applyFont="1" applyFill="1" applyAlignment="1">
      <alignment/>
    </xf>
    <xf numFmtId="3" fontId="40" fillId="0" borderId="11" xfId="0" applyNumberFormat="1" applyFont="1" applyFill="1" applyBorder="1" applyAlignment="1">
      <alignment/>
    </xf>
    <xf numFmtId="49" fontId="40" fillId="0" borderId="11" xfId="0" applyNumberFormat="1" applyFont="1" applyFill="1" applyBorder="1" applyAlignment="1">
      <alignment/>
    </xf>
    <xf numFmtId="49" fontId="40" fillId="0" borderId="11" xfId="0" applyNumberFormat="1" applyFont="1" applyBorder="1" applyAlignment="1">
      <alignment horizontal="left"/>
    </xf>
    <xf numFmtId="3" fontId="40" fillId="0" borderId="11" xfId="0" applyNumberFormat="1" applyFont="1" applyBorder="1" applyAlignment="1">
      <alignment/>
    </xf>
    <xf numFmtId="196" fontId="40" fillId="0" borderId="11" xfId="0" applyNumberFormat="1" applyFont="1" applyBorder="1" applyAlignment="1">
      <alignment/>
    </xf>
    <xf numFmtId="196" fontId="40" fillId="0" borderId="0" xfId="0" applyNumberFormat="1" applyFont="1" applyBorder="1" applyAlignment="1">
      <alignment/>
    </xf>
    <xf numFmtId="0" fontId="40" fillId="0" borderId="0" xfId="0" applyFont="1" applyBorder="1" applyAlignment="1">
      <alignment/>
    </xf>
    <xf numFmtId="0" fontId="40" fillId="0" borderId="0" xfId="0" applyFont="1" applyAlignment="1">
      <alignment/>
    </xf>
    <xf numFmtId="49" fontId="19" fillId="0" borderId="0" xfId="0" applyNumberFormat="1" applyFont="1" applyAlignment="1">
      <alignment/>
    </xf>
    <xf numFmtId="3" fontId="19" fillId="0" borderId="0" xfId="0" applyNumberFormat="1" applyFont="1" applyAlignment="1">
      <alignment/>
    </xf>
    <xf numFmtId="49" fontId="19" fillId="0" borderId="0" xfId="0" applyNumberFormat="1" applyFont="1" applyAlignment="1">
      <alignment horizontal="center"/>
    </xf>
    <xf numFmtId="196" fontId="19" fillId="0" borderId="0" xfId="0" applyNumberFormat="1" applyFont="1" applyAlignment="1">
      <alignment/>
    </xf>
    <xf numFmtId="0" fontId="19" fillId="0" borderId="0" xfId="0" applyFont="1" applyAlignment="1">
      <alignment/>
    </xf>
    <xf numFmtId="0" fontId="19" fillId="0" borderId="0" xfId="0" applyFont="1" applyBorder="1" applyAlignment="1">
      <alignment/>
    </xf>
    <xf numFmtId="49" fontId="19" fillId="0" borderId="0" xfId="0" applyNumberFormat="1" applyFont="1" applyFill="1" applyAlignment="1">
      <alignment/>
    </xf>
    <xf numFmtId="3" fontId="19" fillId="0" borderId="0" xfId="0" applyNumberFormat="1" applyFont="1" applyFill="1" applyAlignment="1">
      <alignment/>
    </xf>
    <xf numFmtId="49" fontId="19" fillId="0" borderId="0" xfId="0" applyNumberFormat="1" applyFont="1" applyFill="1" applyAlignment="1">
      <alignment horizontal="left"/>
    </xf>
    <xf numFmtId="194" fontId="19" fillId="0" borderId="0" xfId="0" applyNumberFormat="1" applyFont="1" applyFill="1" applyAlignment="1">
      <alignment/>
    </xf>
    <xf numFmtId="0" fontId="19" fillId="0" borderId="0" xfId="0" applyFont="1" applyFill="1" applyAlignment="1">
      <alignment/>
    </xf>
    <xf numFmtId="0" fontId="19" fillId="0" borderId="0" xfId="0" applyFont="1" applyFill="1" applyBorder="1" applyAlignment="1">
      <alignment/>
    </xf>
    <xf numFmtId="3" fontId="43" fillId="0" borderId="0" xfId="0" applyNumberFormat="1" applyFont="1" applyFill="1" applyAlignment="1">
      <alignment/>
    </xf>
    <xf numFmtId="199" fontId="19" fillId="0" borderId="0" xfId="0" applyNumberFormat="1" applyFont="1" applyFill="1" applyAlignment="1">
      <alignment/>
    </xf>
    <xf numFmtId="200" fontId="19" fillId="0" borderId="0" xfId="0" applyNumberFormat="1" applyFont="1" applyFill="1" applyBorder="1" applyAlignment="1">
      <alignment/>
    </xf>
    <xf numFmtId="201" fontId="19" fillId="0" borderId="0" xfId="0" applyNumberFormat="1" applyFont="1" applyFill="1" applyAlignment="1">
      <alignment/>
    </xf>
    <xf numFmtId="49" fontId="44" fillId="0" borderId="0" xfId="0" applyNumberFormat="1" applyFont="1" applyFill="1" applyAlignment="1">
      <alignment/>
    </xf>
    <xf numFmtId="3" fontId="45" fillId="0" borderId="12" xfId="0" applyNumberFormat="1" applyFont="1" applyBorder="1" applyAlignment="1">
      <alignment/>
    </xf>
    <xf numFmtId="3" fontId="45" fillId="33" borderId="0" xfId="0" applyNumberFormat="1" applyFont="1" applyFill="1" applyAlignment="1">
      <alignment/>
    </xf>
    <xf numFmtId="1" fontId="16" fillId="0" borderId="0" xfId="0" applyNumberFormat="1" applyFont="1" applyAlignment="1">
      <alignment/>
    </xf>
    <xf numFmtId="3" fontId="45" fillId="0" borderId="0" xfId="0" applyNumberFormat="1" applyFont="1" applyFill="1" applyAlignment="1">
      <alignment/>
    </xf>
    <xf numFmtId="3" fontId="46" fillId="0" borderId="0" xfId="0" applyNumberFormat="1" applyFont="1" applyAlignment="1">
      <alignment/>
    </xf>
    <xf numFmtId="1" fontId="16" fillId="33" borderId="0" xfId="0" applyNumberFormat="1" applyFont="1" applyFill="1" applyAlignment="1">
      <alignment/>
    </xf>
    <xf numFmtId="3" fontId="45" fillId="0" borderId="0" xfId="0" applyNumberFormat="1" applyFont="1" applyAlignment="1">
      <alignment/>
    </xf>
    <xf numFmtId="3" fontId="16" fillId="33" borderId="0" xfId="0" applyNumberFormat="1" applyFont="1" applyFill="1" applyAlignment="1" quotePrefix="1">
      <alignment/>
    </xf>
    <xf numFmtId="3" fontId="16" fillId="0" borderId="0" xfId="0" applyNumberFormat="1" applyFont="1" applyAlignment="1" quotePrefix="1">
      <alignment/>
    </xf>
    <xf numFmtId="3" fontId="16" fillId="0" borderId="0" xfId="0" applyNumberFormat="1" applyFont="1" applyFill="1" applyAlignment="1" quotePrefix="1">
      <alignment/>
    </xf>
    <xf numFmtId="3" fontId="47" fillId="33" borderId="0" xfId="0" applyNumberFormat="1" applyFont="1" applyFill="1" applyAlignment="1">
      <alignment/>
    </xf>
    <xf numFmtId="3" fontId="27" fillId="0" borderId="0" xfId="0" applyNumberFormat="1" applyFont="1" applyAlignment="1">
      <alignment/>
    </xf>
    <xf numFmtId="3" fontId="27" fillId="33" borderId="0" xfId="0" applyNumberFormat="1" applyFont="1" applyFill="1" applyAlignment="1">
      <alignment/>
    </xf>
    <xf numFmtId="3" fontId="41" fillId="33" borderId="0" xfId="0" applyNumberFormat="1" applyFont="1" applyFill="1" applyAlignment="1">
      <alignment/>
    </xf>
    <xf numFmtId="3" fontId="40" fillId="0" borderId="0" xfId="0" applyNumberFormat="1" applyFont="1" applyAlignment="1">
      <alignment/>
    </xf>
    <xf numFmtId="3" fontId="27" fillId="0" borderId="0" xfId="0" applyNumberFormat="1" applyFont="1" applyAlignment="1">
      <alignment/>
    </xf>
    <xf numFmtId="3" fontId="27" fillId="33" borderId="0" xfId="0" applyNumberFormat="1" applyFont="1" applyFill="1" applyAlignment="1">
      <alignment/>
    </xf>
    <xf numFmtId="3" fontId="23" fillId="0" borderId="0" xfId="0" applyNumberFormat="1" applyFont="1" applyAlignment="1">
      <alignment/>
    </xf>
    <xf numFmtId="3" fontId="23" fillId="0" borderId="0" xfId="0" applyNumberFormat="1" applyFont="1" applyAlignment="1" quotePrefix="1">
      <alignment/>
    </xf>
    <xf numFmtId="3" fontId="23" fillId="0" borderId="0" xfId="0" applyNumberFormat="1" applyFont="1" applyFill="1" applyAlignment="1">
      <alignment/>
    </xf>
    <xf numFmtId="3" fontId="23" fillId="33" borderId="0" xfId="0" applyNumberFormat="1" applyFont="1" applyFill="1" applyAlignment="1">
      <alignment/>
    </xf>
    <xf numFmtId="3" fontId="48" fillId="33" borderId="0" xfId="0" applyNumberFormat="1" applyFont="1" applyFill="1" applyAlignment="1">
      <alignment/>
    </xf>
    <xf numFmtId="3" fontId="41" fillId="0" borderId="12" xfId="0" applyNumberFormat="1" applyFont="1" applyBorder="1" applyAlignment="1">
      <alignment/>
    </xf>
    <xf numFmtId="3" fontId="40" fillId="0" borderId="0" xfId="0" applyNumberFormat="1" applyFont="1" applyAlignment="1" quotePrefix="1">
      <alignment/>
    </xf>
    <xf numFmtId="3" fontId="40" fillId="0" borderId="0" xfId="0" applyNumberFormat="1" applyFont="1" applyFill="1" applyBorder="1" applyAlignment="1">
      <alignment/>
    </xf>
    <xf numFmtId="3" fontId="22" fillId="0" borderId="0" xfId="0" applyNumberFormat="1" applyFont="1" applyAlignment="1" quotePrefix="1">
      <alignment/>
    </xf>
    <xf numFmtId="1" fontId="22" fillId="0" borderId="0" xfId="0" applyNumberFormat="1" applyFont="1" applyAlignment="1">
      <alignment/>
    </xf>
    <xf numFmtId="3" fontId="17" fillId="33" borderId="0" xfId="0" applyNumberFormat="1" applyFont="1" applyFill="1" applyAlignment="1">
      <alignment/>
    </xf>
    <xf numFmtId="3" fontId="22" fillId="0" borderId="0" xfId="0" applyNumberFormat="1" applyFont="1" applyFill="1" applyBorder="1" applyAlignment="1" quotePrefix="1">
      <alignment/>
    </xf>
    <xf numFmtId="3" fontId="22" fillId="0" borderId="0" xfId="0" applyNumberFormat="1" applyFont="1" applyFill="1" applyBorder="1" applyAlignment="1">
      <alignment/>
    </xf>
    <xf numFmtId="196" fontId="0" fillId="0" borderId="0" xfId="0" applyNumberFormat="1" applyFont="1" applyAlignment="1">
      <alignment/>
    </xf>
    <xf numFmtId="3" fontId="48" fillId="0" borderId="12" xfId="0" applyNumberFormat="1" applyFont="1" applyBorder="1" applyAlignment="1">
      <alignment/>
    </xf>
    <xf numFmtId="3" fontId="27" fillId="0" borderId="0" xfId="0" applyNumberFormat="1" applyFont="1" applyFill="1" applyAlignment="1">
      <alignment vertical="center"/>
    </xf>
    <xf numFmtId="3" fontId="27" fillId="0" borderId="0" xfId="0" applyNumberFormat="1" applyFont="1" applyAlignment="1">
      <alignment vertical="center"/>
    </xf>
    <xf numFmtId="1" fontId="27" fillId="0" borderId="0" xfId="0" applyNumberFormat="1" applyFont="1" applyAlignment="1">
      <alignment/>
    </xf>
    <xf numFmtId="3" fontId="27" fillId="0" borderId="11" xfId="0" applyNumberFormat="1" applyFont="1" applyBorder="1" applyAlignment="1">
      <alignment/>
    </xf>
    <xf numFmtId="196" fontId="27" fillId="0" borderId="11" xfId="0" applyNumberFormat="1" applyFont="1" applyBorder="1" applyAlignment="1">
      <alignment/>
    </xf>
    <xf numFmtId="49" fontId="40" fillId="33" borderId="0" xfId="0" applyNumberFormat="1" applyFont="1" applyFill="1" applyAlignment="1">
      <alignment/>
    </xf>
    <xf numFmtId="3" fontId="42" fillId="33" borderId="0" xfId="0" applyNumberFormat="1" applyFont="1" applyFill="1" applyAlignment="1">
      <alignment/>
    </xf>
    <xf numFmtId="49" fontId="41" fillId="33" borderId="0" xfId="0" applyNumberFormat="1" applyFont="1" applyFill="1" applyAlignment="1">
      <alignment/>
    </xf>
    <xf numFmtId="49" fontId="40" fillId="33" borderId="0" xfId="0" applyNumberFormat="1" applyFont="1" applyFill="1" applyAlignment="1">
      <alignment horizontal="left"/>
    </xf>
    <xf numFmtId="3" fontId="40" fillId="33" borderId="0" xfId="0" applyNumberFormat="1" applyFont="1" applyFill="1" applyAlignment="1">
      <alignment/>
    </xf>
    <xf numFmtId="199" fontId="40" fillId="33" borderId="0" xfId="0" applyNumberFormat="1" applyFont="1" applyFill="1" applyAlignment="1">
      <alignment/>
    </xf>
    <xf numFmtId="0" fontId="40" fillId="33" borderId="0" xfId="0" applyFont="1" applyFill="1" applyAlignment="1">
      <alignment/>
    </xf>
    <xf numFmtId="0" fontId="40" fillId="33" borderId="0" xfId="0" applyFont="1" applyFill="1" applyBorder="1" applyAlignment="1">
      <alignment/>
    </xf>
    <xf numFmtId="201" fontId="40" fillId="33" borderId="0" xfId="0" applyNumberFormat="1" applyFont="1" applyFill="1" applyAlignment="1">
      <alignment/>
    </xf>
    <xf numFmtId="0" fontId="0" fillId="33" borderId="0" xfId="0"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037"/>
  <sheetViews>
    <sheetView tabSelected="1" zoomScalePageLayoutView="0" workbookViewId="0" topLeftCell="A1">
      <pane ySplit="5" topLeftCell="A6" activePane="bottomLeft" state="frozen"/>
      <selection pane="topLeft" activeCell="A1" sqref="A1"/>
      <selection pane="bottomLeft" activeCell="G8" sqref="G8"/>
    </sheetView>
  </sheetViews>
  <sheetFormatPr defaultColWidth="0" defaultRowHeight="12.75" zeroHeight="1"/>
  <cols>
    <col min="1" max="1" width="5.140625" style="1" customWidth="1"/>
    <col min="2" max="2" width="11.57421875" style="6" customWidth="1"/>
    <col min="3" max="3" width="14.00390625" style="1" customWidth="1"/>
    <col min="4" max="4" width="14.57421875" style="1" customWidth="1"/>
    <col min="5" max="5" width="9.57421875" style="1" customWidth="1"/>
    <col min="6" max="6" width="9.140625" style="31" customWidth="1"/>
    <col min="7" max="7" width="6.8515625" style="31" customWidth="1"/>
    <col min="8" max="8" width="11.00390625" style="6" customWidth="1"/>
    <col min="9" max="9" width="9.57421875" style="5" customWidth="1"/>
    <col min="10" max="12" width="18.28125" style="0" customWidth="1"/>
    <col min="13" max="13" width="9.8515625" style="0" customWidth="1"/>
    <col min="14" max="16384" width="0" style="0" hidden="1" customWidth="1"/>
  </cols>
  <sheetData>
    <row r="1" spans="1:9" ht="15.75" customHeight="1">
      <c r="A1" s="21"/>
      <c r="B1" s="12"/>
      <c r="C1" s="13"/>
      <c r="D1" s="13"/>
      <c r="E1" s="14"/>
      <c r="F1" s="13"/>
      <c r="G1" s="13"/>
      <c r="H1" s="12"/>
      <c r="I1" s="4"/>
    </row>
    <row r="2" spans="1:9" ht="17.25" customHeight="1">
      <c r="A2" s="15"/>
      <c r="B2" s="482" t="s">
        <v>1049</v>
      </c>
      <c r="C2" s="482"/>
      <c r="D2" s="482"/>
      <c r="E2" s="482"/>
      <c r="F2" s="482"/>
      <c r="G2" s="482"/>
      <c r="H2" s="482"/>
      <c r="I2" s="25"/>
    </row>
    <row r="3" spans="1:9" s="19" customFormat="1" ht="18" customHeight="1">
      <c r="A3" s="16"/>
      <c r="B3" s="17"/>
      <c r="C3" s="17"/>
      <c r="D3" s="17"/>
      <c r="E3" s="17"/>
      <c r="F3" s="17"/>
      <c r="G3" s="17"/>
      <c r="H3" s="17"/>
      <c r="I3" s="18"/>
    </row>
    <row r="4" spans="1:9" ht="15" customHeight="1">
      <c r="A4" s="15"/>
      <c r="B4" s="23" t="s">
        <v>0</v>
      </c>
      <c r="C4" s="22" t="s">
        <v>6</v>
      </c>
      <c r="D4" s="22" t="s">
        <v>1</v>
      </c>
      <c r="E4" s="22" t="s">
        <v>7</v>
      </c>
      <c r="F4" s="22" t="s">
        <v>2</v>
      </c>
      <c r="G4" s="20" t="s">
        <v>4</v>
      </c>
      <c r="H4" s="23" t="s">
        <v>3</v>
      </c>
      <c r="I4" s="24" t="s">
        <v>5</v>
      </c>
    </row>
    <row r="5" spans="1:13" ht="18.75" customHeight="1">
      <c r="A5" s="27"/>
      <c r="B5" s="27" t="s">
        <v>1117</v>
      </c>
      <c r="C5" s="27"/>
      <c r="D5" s="27"/>
      <c r="E5" s="27"/>
      <c r="F5" s="32"/>
      <c r="G5" s="30"/>
      <c r="H5" s="28">
        <v>0</v>
      </c>
      <c r="I5" s="29">
        <v>510</v>
      </c>
      <c r="K5" t="s">
        <v>8</v>
      </c>
      <c r="L5" t="s">
        <v>9</v>
      </c>
      <c r="M5" s="2">
        <v>510</v>
      </c>
    </row>
    <row r="6" spans="2:13" ht="12.75">
      <c r="B6" s="33"/>
      <c r="C6" s="16"/>
      <c r="D6" s="16"/>
      <c r="E6" s="16"/>
      <c r="F6" s="44"/>
      <c r="H6" s="6">
        <f>H5-B6</f>
        <v>0</v>
      </c>
      <c r="I6" s="26">
        <f>+B6/M6</f>
        <v>0</v>
      </c>
      <c r="M6" s="2">
        <v>510</v>
      </c>
    </row>
    <row r="7" spans="4:13" ht="12.75">
      <c r="D7" s="16"/>
      <c r="F7" s="45"/>
      <c r="H7" s="6">
        <f>H6-B7</f>
        <v>0</v>
      </c>
      <c r="I7" s="26">
        <f>+B7/M7</f>
        <v>0</v>
      </c>
      <c r="M7" s="2">
        <v>510</v>
      </c>
    </row>
    <row r="8" spans="4:13" ht="12.75">
      <c r="D8" s="16"/>
      <c r="F8" s="45"/>
      <c r="H8" s="6">
        <f>H7-B8</f>
        <v>0</v>
      </c>
      <c r="I8" s="26">
        <f>+B8/M8</f>
        <v>0</v>
      </c>
      <c r="M8" s="2">
        <v>510</v>
      </c>
    </row>
    <row r="9" spans="1:13" s="19" customFormat="1" ht="12.75">
      <c r="A9" s="46"/>
      <c r="B9" s="47">
        <f>+B24</f>
        <v>2119165</v>
      </c>
      <c r="C9" s="48"/>
      <c r="D9" s="49" t="s">
        <v>10</v>
      </c>
      <c r="E9" s="50" t="s">
        <v>1146</v>
      </c>
      <c r="F9" s="51"/>
      <c r="G9" s="52"/>
      <c r="H9" s="53">
        <f>+B9</f>
        <v>2119165</v>
      </c>
      <c r="I9" s="54">
        <f>+B9/M9</f>
        <v>4155.225490196079</v>
      </c>
      <c r="J9" s="41"/>
      <c r="K9" s="41"/>
      <c r="L9" s="41"/>
      <c r="M9" s="41">
        <v>510</v>
      </c>
    </row>
    <row r="10" spans="1:13" s="19" customFormat="1" ht="12.75">
      <c r="A10" s="46"/>
      <c r="B10" s="47">
        <f>+B1031</f>
        <v>648600</v>
      </c>
      <c r="C10" s="48"/>
      <c r="D10" s="49" t="s">
        <v>11</v>
      </c>
      <c r="E10" s="50" t="s">
        <v>1149</v>
      </c>
      <c r="F10" s="51"/>
      <c r="G10" s="52"/>
      <c r="H10" s="53">
        <f aca="true" t="shared" si="0" ref="H10:H16">+B10</f>
        <v>648600</v>
      </c>
      <c r="I10" s="54">
        <f aca="true" t="shared" si="1" ref="I10:I16">+B10/M10</f>
        <v>1271.764705882353</v>
      </c>
      <c r="J10" s="41"/>
      <c r="K10" s="41"/>
      <c r="L10" s="41"/>
      <c r="M10" s="41">
        <v>510</v>
      </c>
    </row>
    <row r="11" spans="1:13" s="19" customFormat="1" ht="12.75">
      <c r="A11" s="46"/>
      <c r="B11" s="47">
        <f>+B1148</f>
        <v>3163373</v>
      </c>
      <c r="C11" s="48"/>
      <c r="D11" s="49" t="s">
        <v>12</v>
      </c>
      <c r="E11" s="50" t="s">
        <v>1147</v>
      </c>
      <c r="F11" s="51"/>
      <c r="G11" s="52"/>
      <c r="H11" s="53">
        <f t="shared" si="0"/>
        <v>3163373</v>
      </c>
      <c r="I11" s="54">
        <f t="shared" si="1"/>
        <v>6202.692156862745</v>
      </c>
      <c r="J11" s="41"/>
      <c r="K11" s="41"/>
      <c r="L11" s="41"/>
      <c r="M11" s="41">
        <v>510</v>
      </c>
    </row>
    <row r="12" spans="1:13" s="19" customFormat="1" ht="12.75">
      <c r="A12" s="46"/>
      <c r="B12" s="47">
        <f>+B1675</f>
        <v>1530250</v>
      </c>
      <c r="C12" s="48"/>
      <c r="D12" s="49" t="s">
        <v>13</v>
      </c>
      <c r="E12" s="50" t="s">
        <v>1148</v>
      </c>
      <c r="F12" s="51"/>
      <c r="G12" s="52"/>
      <c r="H12" s="53">
        <f t="shared" si="0"/>
        <v>1530250</v>
      </c>
      <c r="I12" s="54">
        <f t="shared" si="1"/>
        <v>3000.4901960784314</v>
      </c>
      <c r="J12" s="41"/>
      <c r="K12" s="55"/>
      <c r="L12" s="41"/>
      <c r="M12" s="41">
        <v>510</v>
      </c>
    </row>
    <row r="13" spans="1:13" s="19" customFormat="1" ht="12.75">
      <c r="A13" s="46"/>
      <c r="B13" s="47">
        <f>+B1879</f>
        <v>862400</v>
      </c>
      <c r="C13" s="48"/>
      <c r="D13" s="49" t="s">
        <v>14</v>
      </c>
      <c r="E13" s="50" t="s">
        <v>1057</v>
      </c>
      <c r="F13" s="51"/>
      <c r="G13" s="52"/>
      <c r="H13" s="53">
        <f t="shared" si="0"/>
        <v>862400</v>
      </c>
      <c r="I13" s="54">
        <f t="shared" si="1"/>
        <v>1690.9803921568628</v>
      </c>
      <c r="J13" s="41"/>
      <c r="K13" s="41"/>
      <c r="L13" s="41"/>
      <c r="M13" s="2">
        <v>510</v>
      </c>
    </row>
    <row r="14" spans="1:13" s="19" customFormat="1" ht="12.75">
      <c r="A14" s="46"/>
      <c r="B14" s="47">
        <f>+B1919</f>
        <v>1539700</v>
      </c>
      <c r="C14" s="48"/>
      <c r="D14" s="49" t="s">
        <v>15</v>
      </c>
      <c r="E14" s="48" t="s">
        <v>16</v>
      </c>
      <c r="F14" s="51"/>
      <c r="G14" s="52" t="s">
        <v>17</v>
      </c>
      <c r="H14" s="53">
        <f t="shared" si="0"/>
        <v>1539700</v>
      </c>
      <c r="I14" s="54">
        <f t="shared" si="1"/>
        <v>3019.0196078431372</v>
      </c>
      <c r="J14" s="41"/>
      <c r="K14" s="41"/>
      <c r="L14" s="41"/>
      <c r="M14" s="41">
        <v>510</v>
      </c>
    </row>
    <row r="15" spans="1:13" s="19" customFormat="1" ht="12.75">
      <c r="A15" s="46"/>
      <c r="B15" s="47">
        <f>+B2023</f>
        <v>1073499</v>
      </c>
      <c r="C15" s="48"/>
      <c r="D15" s="49" t="s">
        <v>18</v>
      </c>
      <c r="E15" s="48"/>
      <c r="F15" s="51"/>
      <c r="G15" s="52"/>
      <c r="H15" s="53">
        <f t="shared" si="0"/>
        <v>1073499</v>
      </c>
      <c r="I15" s="54">
        <f t="shared" si="1"/>
        <v>2104.9</v>
      </c>
      <c r="J15" s="41"/>
      <c r="K15" s="41"/>
      <c r="L15" s="41"/>
      <c r="M15" s="2">
        <v>510</v>
      </c>
    </row>
    <row r="16" spans="1:13" s="19" customFormat="1" ht="12.75">
      <c r="A16" s="46"/>
      <c r="B16" s="47">
        <f>+B2202</f>
        <v>23300</v>
      </c>
      <c r="C16" s="48"/>
      <c r="D16" s="49" t="s">
        <v>993</v>
      </c>
      <c r="E16" s="48"/>
      <c r="F16" s="51"/>
      <c r="G16" s="52"/>
      <c r="H16" s="53">
        <f t="shared" si="0"/>
        <v>23300</v>
      </c>
      <c r="I16" s="54">
        <f t="shared" si="1"/>
        <v>45.68627450980392</v>
      </c>
      <c r="J16" s="41"/>
      <c r="K16" s="41"/>
      <c r="L16" s="41"/>
      <c r="M16" s="2">
        <v>510</v>
      </c>
    </row>
    <row r="17" spans="1:13" s="19" customFormat="1" ht="12.75">
      <c r="A17" s="46"/>
      <c r="B17" s="47">
        <f>SUM(B9:B16)</f>
        <v>10960287</v>
      </c>
      <c r="C17" s="49" t="s">
        <v>1048</v>
      </c>
      <c r="D17" s="48"/>
      <c r="E17" s="48"/>
      <c r="F17" s="51"/>
      <c r="G17" s="52"/>
      <c r="H17" s="53">
        <v>0</v>
      </c>
      <c r="I17" s="54">
        <f>+B17/M17</f>
        <v>21490.758823529413</v>
      </c>
      <c r="J17" s="41"/>
      <c r="K17" s="41"/>
      <c r="L17" s="41"/>
      <c r="M17" s="2">
        <v>510</v>
      </c>
    </row>
    <row r="18" spans="1:13" s="19" customFormat="1" ht="12.75">
      <c r="A18" s="16"/>
      <c r="B18" s="36"/>
      <c r="C18" s="16"/>
      <c r="D18" s="16"/>
      <c r="E18" s="16"/>
      <c r="F18" s="56"/>
      <c r="G18" s="44"/>
      <c r="H18" s="33"/>
      <c r="I18" s="57"/>
      <c r="M18" s="2">
        <v>510</v>
      </c>
    </row>
    <row r="19" spans="1:13" s="66" customFormat="1" ht="13.5" thickBot="1">
      <c r="A19" s="58"/>
      <c r="B19" s="59">
        <f>+B24+B1031+B1148+B1675+B1879+B2023+B2202+B1919</f>
        <v>10960287</v>
      </c>
      <c r="C19" s="60" t="s">
        <v>19</v>
      </c>
      <c r="D19" s="61"/>
      <c r="E19" s="61"/>
      <c r="F19" s="62"/>
      <c r="G19" s="63"/>
      <c r="H19" s="64"/>
      <c r="I19" s="65"/>
      <c r="M19" s="2">
        <v>510</v>
      </c>
    </row>
    <row r="20" spans="3:13" ht="12.75">
      <c r="C20" s="37"/>
      <c r="D20" s="16"/>
      <c r="H20" s="6">
        <v>0</v>
      </c>
      <c r="I20" s="26">
        <f aca="true" t="shared" si="2" ref="I20:I25">+B20/M20</f>
        <v>0</v>
      </c>
      <c r="M20" s="2">
        <v>510</v>
      </c>
    </row>
    <row r="21" spans="4:13" ht="12.75">
      <c r="D21" s="16"/>
      <c r="H21" s="6">
        <f>H20-B21</f>
        <v>0</v>
      </c>
      <c r="I21" s="26">
        <f t="shared" si="2"/>
        <v>0</v>
      </c>
      <c r="M21" s="2">
        <v>510</v>
      </c>
    </row>
    <row r="22" spans="3:13" ht="12.75">
      <c r="C22" s="37"/>
      <c r="D22" s="16"/>
      <c r="H22" s="6">
        <v>0</v>
      </c>
      <c r="I22" s="26">
        <f t="shared" si="2"/>
        <v>0</v>
      </c>
      <c r="M22" s="2">
        <v>510</v>
      </c>
    </row>
    <row r="23" spans="4:13" ht="12.75">
      <c r="D23" s="16"/>
      <c r="H23" s="6">
        <f>H22-B23</f>
        <v>0</v>
      </c>
      <c r="I23" s="26">
        <f t="shared" si="2"/>
        <v>0</v>
      </c>
      <c r="M23" s="2">
        <v>510</v>
      </c>
    </row>
    <row r="24" spans="1:13" s="66" customFormat="1" ht="13.5" thickBot="1">
      <c r="A24" s="58"/>
      <c r="B24" s="436">
        <f>+B27+B99+B155+B207+B255+B302+B358+B404+B427+B499+B561+B629+B704+B741+B787+B826+B877+B913+B965+B993+B1026</f>
        <v>2119165</v>
      </c>
      <c r="C24" s="68"/>
      <c r="D24" s="69" t="s">
        <v>10</v>
      </c>
      <c r="E24" s="70"/>
      <c r="F24" s="62"/>
      <c r="G24" s="71"/>
      <c r="H24" s="72">
        <v>0</v>
      </c>
      <c r="I24" s="73">
        <f t="shared" si="2"/>
        <v>4155.225490196079</v>
      </c>
      <c r="K24" s="74"/>
      <c r="M24" s="2">
        <v>510</v>
      </c>
    </row>
    <row r="25" spans="2:13" ht="12.75">
      <c r="B25" s="326"/>
      <c r="D25" s="16"/>
      <c r="H25" s="6">
        <f>H24-B25</f>
        <v>0</v>
      </c>
      <c r="I25" s="26">
        <f t="shared" si="2"/>
        <v>0</v>
      </c>
      <c r="M25" s="2">
        <v>510</v>
      </c>
    </row>
    <row r="26" spans="2:13" ht="12.75">
      <c r="B26" s="326"/>
      <c r="D26" s="16"/>
      <c r="H26" s="6">
        <f>H25-B26</f>
        <v>0</v>
      </c>
      <c r="I26" s="26">
        <f>+B26/M26</f>
        <v>0</v>
      </c>
      <c r="M26" s="2">
        <v>510</v>
      </c>
    </row>
    <row r="27" spans="1:13" s="79" customFormat="1" ht="12.75">
      <c r="A27" s="75"/>
      <c r="B27" s="437">
        <f>+B40+B54+B65+B74+B85+B94</f>
        <v>123400</v>
      </c>
      <c r="C27" s="75" t="s">
        <v>20</v>
      </c>
      <c r="D27" s="75" t="s">
        <v>1040</v>
      </c>
      <c r="E27" s="75" t="s">
        <v>21</v>
      </c>
      <c r="F27" s="77" t="s">
        <v>22</v>
      </c>
      <c r="G27" s="77" t="s">
        <v>23</v>
      </c>
      <c r="H27" s="76"/>
      <c r="I27" s="78">
        <v>0</v>
      </c>
      <c r="M27" s="2">
        <v>510</v>
      </c>
    </row>
    <row r="28" spans="2:14" ht="12.75">
      <c r="B28" s="438"/>
      <c r="C28" s="37"/>
      <c r="D28" s="16"/>
      <c r="E28" s="39"/>
      <c r="H28" s="6">
        <f aca="true" t="shared" si="3" ref="H28:H39">H27-B28</f>
        <v>0</v>
      </c>
      <c r="I28" s="26">
        <f>+B28/M28</f>
        <v>0</v>
      </c>
      <c r="J28" s="38"/>
      <c r="L28" s="38"/>
      <c r="M28" s="2">
        <v>510</v>
      </c>
      <c r="N28" s="40"/>
    </row>
    <row r="29" spans="2:13" ht="12.75">
      <c r="B29" s="326"/>
      <c r="C29" s="37"/>
      <c r="D29" s="16"/>
      <c r="H29" s="6">
        <f t="shared" si="3"/>
        <v>0</v>
      </c>
      <c r="I29" s="26">
        <f>+B29/M29</f>
        <v>0</v>
      </c>
      <c r="M29" s="2">
        <v>510</v>
      </c>
    </row>
    <row r="30" spans="2:13" ht="12.75">
      <c r="B30" s="140">
        <v>2000</v>
      </c>
      <c r="C30" s="1" t="s">
        <v>24</v>
      </c>
      <c r="D30" s="16" t="s">
        <v>10</v>
      </c>
      <c r="E30" s="39" t="s">
        <v>25</v>
      </c>
      <c r="F30" s="31" t="s">
        <v>26</v>
      </c>
      <c r="G30" s="35" t="s">
        <v>27</v>
      </c>
      <c r="H30" s="6">
        <f t="shared" si="3"/>
        <v>-2000</v>
      </c>
      <c r="I30" s="26">
        <v>4</v>
      </c>
      <c r="J30" s="38"/>
      <c r="K30" t="s">
        <v>24</v>
      </c>
      <c r="L30" s="38">
        <v>1</v>
      </c>
      <c r="M30" s="2">
        <v>510</v>
      </c>
    </row>
    <row r="31" spans="2:13" ht="12.75">
      <c r="B31" s="140">
        <v>2000</v>
      </c>
      <c r="C31" s="1" t="s">
        <v>24</v>
      </c>
      <c r="D31" s="16" t="s">
        <v>10</v>
      </c>
      <c r="E31" s="1" t="s">
        <v>28</v>
      </c>
      <c r="F31" s="31" t="s">
        <v>29</v>
      </c>
      <c r="G31" s="35" t="s">
        <v>27</v>
      </c>
      <c r="H31" s="6">
        <f t="shared" si="3"/>
        <v>-4000</v>
      </c>
      <c r="I31" s="26">
        <v>4</v>
      </c>
      <c r="K31" t="s">
        <v>24</v>
      </c>
      <c r="L31">
        <v>1</v>
      </c>
      <c r="M31" s="2">
        <v>510</v>
      </c>
    </row>
    <row r="32" spans="2:13" ht="12.75">
      <c r="B32" s="326">
        <v>2000</v>
      </c>
      <c r="C32" s="1" t="s">
        <v>24</v>
      </c>
      <c r="D32" s="16" t="s">
        <v>10</v>
      </c>
      <c r="E32" s="1" t="s">
        <v>28</v>
      </c>
      <c r="F32" s="31" t="s">
        <v>30</v>
      </c>
      <c r="G32" s="35" t="s">
        <v>31</v>
      </c>
      <c r="H32" s="6">
        <f t="shared" si="3"/>
        <v>-6000</v>
      </c>
      <c r="I32" s="26">
        <v>4</v>
      </c>
      <c r="K32" t="s">
        <v>24</v>
      </c>
      <c r="L32">
        <v>1</v>
      </c>
      <c r="M32" s="2">
        <v>510</v>
      </c>
    </row>
    <row r="33" spans="2:13" ht="12.75">
      <c r="B33" s="326">
        <v>2000</v>
      </c>
      <c r="C33" s="1" t="s">
        <v>24</v>
      </c>
      <c r="D33" s="16" t="s">
        <v>10</v>
      </c>
      <c r="E33" s="1" t="s">
        <v>28</v>
      </c>
      <c r="F33" s="31" t="s">
        <v>32</v>
      </c>
      <c r="G33" s="35" t="s">
        <v>33</v>
      </c>
      <c r="H33" s="6">
        <f t="shared" si="3"/>
        <v>-8000</v>
      </c>
      <c r="I33" s="26">
        <v>4</v>
      </c>
      <c r="K33" t="s">
        <v>24</v>
      </c>
      <c r="L33">
        <v>1</v>
      </c>
      <c r="M33" s="2">
        <v>510</v>
      </c>
    </row>
    <row r="34" spans="2:13" ht="12.75">
      <c r="B34" s="326">
        <v>2000</v>
      </c>
      <c r="C34" s="1" t="s">
        <v>24</v>
      </c>
      <c r="D34" s="16" t="s">
        <v>10</v>
      </c>
      <c r="E34" s="1" t="s">
        <v>28</v>
      </c>
      <c r="F34" s="31" t="s">
        <v>34</v>
      </c>
      <c r="G34" s="35" t="s">
        <v>35</v>
      </c>
      <c r="H34" s="6">
        <f t="shared" si="3"/>
        <v>-10000</v>
      </c>
      <c r="I34" s="26">
        <v>4</v>
      </c>
      <c r="K34" t="s">
        <v>24</v>
      </c>
      <c r="L34">
        <v>1</v>
      </c>
      <c r="M34" s="2">
        <v>510</v>
      </c>
    </row>
    <row r="35" spans="2:13" ht="12.75">
      <c r="B35" s="326">
        <v>2000</v>
      </c>
      <c r="C35" s="1" t="s">
        <v>24</v>
      </c>
      <c r="D35" s="1" t="s">
        <v>10</v>
      </c>
      <c r="E35" s="1" t="s">
        <v>28</v>
      </c>
      <c r="F35" s="31" t="s">
        <v>36</v>
      </c>
      <c r="G35" s="35" t="s">
        <v>37</v>
      </c>
      <c r="H35" s="6">
        <f t="shared" si="3"/>
        <v>-12000</v>
      </c>
      <c r="I35" s="26">
        <v>4</v>
      </c>
      <c r="K35" t="s">
        <v>24</v>
      </c>
      <c r="L35">
        <v>1</v>
      </c>
      <c r="M35" s="2">
        <v>510</v>
      </c>
    </row>
    <row r="36" spans="2:13" ht="12.75">
      <c r="B36" s="326">
        <v>2000</v>
      </c>
      <c r="C36" s="1" t="s">
        <v>24</v>
      </c>
      <c r="D36" s="1" t="s">
        <v>10</v>
      </c>
      <c r="E36" s="1" t="s">
        <v>28</v>
      </c>
      <c r="F36" s="31" t="s">
        <v>38</v>
      </c>
      <c r="G36" s="35" t="s">
        <v>39</v>
      </c>
      <c r="H36" s="6">
        <f t="shared" si="3"/>
        <v>-14000</v>
      </c>
      <c r="I36" s="26">
        <v>4</v>
      </c>
      <c r="K36" t="s">
        <v>24</v>
      </c>
      <c r="L36">
        <v>1</v>
      </c>
      <c r="M36" s="2">
        <v>510</v>
      </c>
    </row>
    <row r="37" spans="2:13" ht="12.75">
      <c r="B37" s="326">
        <v>2000</v>
      </c>
      <c r="C37" s="1" t="s">
        <v>24</v>
      </c>
      <c r="D37" s="1" t="s">
        <v>10</v>
      </c>
      <c r="E37" s="1" t="s">
        <v>28</v>
      </c>
      <c r="F37" s="31" t="s">
        <v>40</v>
      </c>
      <c r="G37" s="35" t="s">
        <v>41</v>
      </c>
      <c r="H37" s="6">
        <f t="shared" si="3"/>
        <v>-16000</v>
      </c>
      <c r="I37" s="26">
        <v>4</v>
      </c>
      <c r="K37" t="s">
        <v>24</v>
      </c>
      <c r="L37">
        <v>1</v>
      </c>
      <c r="M37" s="2">
        <v>510</v>
      </c>
    </row>
    <row r="38" spans="2:13" ht="12.75">
      <c r="B38" s="326">
        <v>2000</v>
      </c>
      <c r="C38" s="1" t="s">
        <v>24</v>
      </c>
      <c r="D38" s="1" t="s">
        <v>10</v>
      </c>
      <c r="E38" s="1" t="s">
        <v>28</v>
      </c>
      <c r="F38" s="31" t="s">
        <v>42</v>
      </c>
      <c r="G38" s="35" t="s">
        <v>43</v>
      </c>
      <c r="H38" s="6">
        <f t="shared" si="3"/>
        <v>-18000</v>
      </c>
      <c r="I38" s="26">
        <v>4</v>
      </c>
      <c r="K38" t="s">
        <v>24</v>
      </c>
      <c r="L38">
        <v>1</v>
      </c>
      <c r="M38" s="2">
        <v>510</v>
      </c>
    </row>
    <row r="39" spans="2:13" ht="12.75">
      <c r="B39" s="326">
        <v>2000</v>
      </c>
      <c r="C39" s="1" t="s">
        <v>24</v>
      </c>
      <c r="D39" s="1" t="s">
        <v>10</v>
      </c>
      <c r="E39" s="1" t="s">
        <v>28</v>
      </c>
      <c r="F39" s="31" t="s">
        <v>44</v>
      </c>
      <c r="G39" s="35" t="s">
        <v>45</v>
      </c>
      <c r="H39" s="6">
        <f t="shared" si="3"/>
        <v>-20000</v>
      </c>
      <c r="I39" s="26">
        <v>4</v>
      </c>
      <c r="K39" t="s">
        <v>24</v>
      </c>
      <c r="L39">
        <v>1</v>
      </c>
      <c r="M39" s="2">
        <v>510</v>
      </c>
    </row>
    <row r="40" spans="1:13" s="83" customFormat="1" ht="12.75">
      <c r="A40" s="15"/>
      <c r="B40" s="141">
        <f>SUM(B30:B39)</f>
        <v>20000</v>
      </c>
      <c r="C40" s="81" t="s">
        <v>24</v>
      </c>
      <c r="D40" s="15"/>
      <c r="E40" s="15"/>
      <c r="F40" s="22"/>
      <c r="G40" s="22"/>
      <c r="H40" s="80">
        <v>0</v>
      </c>
      <c r="I40" s="82">
        <f aca="true" t="shared" si="4" ref="I40:I100">+B40/M40</f>
        <v>39.21568627450981</v>
      </c>
      <c r="M40" s="2">
        <v>510</v>
      </c>
    </row>
    <row r="41" spans="2:13" ht="12.75">
      <c r="B41" s="326"/>
      <c r="D41" s="16"/>
      <c r="H41" s="6">
        <f aca="true" t="shared" si="5" ref="H41:H53">H40-B41</f>
        <v>0</v>
      </c>
      <c r="I41" s="26">
        <f t="shared" si="4"/>
        <v>0</v>
      </c>
      <c r="M41" s="2">
        <v>510</v>
      </c>
    </row>
    <row r="42" spans="2:13" ht="12.75">
      <c r="B42" s="326"/>
      <c r="D42" s="16"/>
      <c r="H42" s="6">
        <f t="shared" si="5"/>
        <v>0</v>
      </c>
      <c r="I42" s="26">
        <f t="shared" si="4"/>
        <v>0</v>
      </c>
      <c r="M42" s="2">
        <v>510</v>
      </c>
    </row>
    <row r="43" spans="2:13" ht="12.75">
      <c r="B43" s="326">
        <v>4000</v>
      </c>
      <c r="C43" s="37" t="s">
        <v>46</v>
      </c>
      <c r="D43" s="37" t="s">
        <v>10</v>
      </c>
      <c r="E43" s="84" t="s">
        <v>1000</v>
      </c>
      <c r="F43" s="85" t="s">
        <v>47</v>
      </c>
      <c r="G43" s="85" t="s">
        <v>27</v>
      </c>
      <c r="H43" s="6">
        <f t="shared" si="5"/>
        <v>-4000</v>
      </c>
      <c r="I43" s="26">
        <f t="shared" si="4"/>
        <v>7.8431372549019605</v>
      </c>
      <c r="K43" t="s">
        <v>28</v>
      </c>
      <c r="L43">
        <v>1</v>
      </c>
      <c r="M43" s="2">
        <v>510</v>
      </c>
    </row>
    <row r="44" spans="2:13" ht="12.75">
      <c r="B44" s="326">
        <v>1500</v>
      </c>
      <c r="C44" s="37" t="s">
        <v>48</v>
      </c>
      <c r="D44" s="37" t="s">
        <v>10</v>
      </c>
      <c r="E44" s="84" t="s">
        <v>1000</v>
      </c>
      <c r="F44" s="85" t="s">
        <v>47</v>
      </c>
      <c r="G44" s="85" t="s">
        <v>31</v>
      </c>
      <c r="H44" s="6">
        <f t="shared" si="5"/>
        <v>-5500</v>
      </c>
      <c r="I44" s="26">
        <f t="shared" si="4"/>
        <v>2.9411764705882355</v>
      </c>
      <c r="K44" t="s">
        <v>28</v>
      </c>
      <c r="L44">
        <v>1</v>
      </c>
      <c r="M44" s="2">
        <v>510</v>
      </c>
    </row>
    <row r="45" spans="2:13" ht="12.75">
      <c r="B45" s="326">
        <v>1500</v>
      </c>
      <c r="C45" s="37" t="s">
        <v>49</v>
      </c>
      <c r="D45" s="37" t="s">
        <v>10</v>
      </c>
      <c r="E45" s="84" t="s">
        <v>1000</v>
      </c>
      <c r="F45" s="85" t="s">
        <v>47</v>
      </c>
      <c r="G45" s="85" t="s">
        <v>31</v>
      </c>
      <c r="H45" s="6">
        <f t="shared" si="5"/>
        <v>-7000</v>
      </c>
      <c r="I45" s="26">
        <f t="shared" si="4"/>
        <v>2.9411764705882355</v>
      </c>
      <c r="K45" t="s">
        <v>28</v>
      </c>
      <c r="L45">
        <v>1</v>
      </c>
      <c r="M45" s="2">
        <v>510</v>
      </c>
    </row>
    <row r="46" spans="2:14" ht="12.75">
      <c r="B46" s="326">
        <v>1500</v>
      </c>
      <c r="C46" s="37" t="s">
        <v>50</v>
      </c>
      <c r="D46" s="37" t="s">
        <v>10</v>
      </c>
      <c r="E46" s="84" t="s">
        <v>1000</v>
      </c>
      <c r="F46" s="85" t="s">
        <v>47</v>
      </c>
      <c r="G46" s="85" t="s">
        <v>33</v>
      </c>
      <c r="H46" s="6">
        <f t="shared" si="5"/>
        <v>-8500</v>
      </c>
      <c r="I46" s="26">
        <f t="shared" si="4"/>
        <v>2.9411764705882355</v>
      </c>
      <c r="J46" s="38"/>
      <c r="K46" t="s">
        <v>28</v>
      </c>
      <c r="L46">
        <v>1</v>
      </c>
      <c r="M46" s="2">
        <v>510</v>
      </c>
      <c r="N46" s="40"/>
    </row>
    <row r="47" spans="2:13" ht="12.75">
      <c r="B47" s="326">
        <v>1500</v>
      </c>
      <c r="C47" s="37" t="s">
        <v>51</v>
      </c>
      <c r="D47" s="37" t="s">
        <v>10</v>
      </c>
      <c r="E47" s="84" t="s">
        <v>1000</v>
      </c>
      <c r="F47" s="85" t="s">
        <v>47</v>
      </c>
      <c r="G47" s="85" t="s">
        <v>33</v>
      </c>
      <c r="H47" s="6">
        <f t="shared" si="5"/>
        <v>-10000</v>
      </c>
      <c r="I47" s="26">
        <f t="shared" si="4"/>
        <v>2.9411764705882355</v>
      </c>
      <c r="K47" t="s">
        <v>28</v>
      </c>
      <c r="L47">
        <v>1</v>
      </c>
      <c r="M47" s="2">
        <v>510</v>
      </c>
    </row>
    <row r="48" spans="1:13" ht="12.75">
      <c r="A48" s="16"/>
      <c r="B48" s="326">
        <v>2000</v>
      </c>
      <c r="C48" s="37" t="s">
        <v>52</v>
      </c>
      <c r="D48" s="37" t="s">
        <v>10</v>
      </c>
      <c r="E48" s="84" t="s">
        <v>1000</v>
      </c>
      <c r="F48" s="85" t="s">
        <v>47</v>
      </c>
      <c r="G48" s="85" t="s">
        <v>35</v>
      </c>
      <c r="H48" s="6">
        <f t="shared" si="5"/>
        <v>-12000</v>
      </c>
      <c r="I48" s="26">
        <f t="shared" si="4"/>
        <v>3.9215686274509802</v>
      </c>
      <c r="K48" t="s">
        <v>28</v>
      </c>
      <c r="L48">
        <v>1</v>
      </c>
      <c r="M48" s="2">
        <v>510</v>
      </c>
    </row>
    <row r="49" spans="1:13" ht="12.75">
      <c r="A49" s="16"/>
      <c r="B49" s="326">
        <v>2000</v>
      </c>
      <c r="C49" s="37" t="s">
        <v>53</v>
      </c>
      <c r="D49" s="37" t="s">
        <v>10</v>
      </c>
      <c r="E49" s="84" t="s">
        <v>1000</v>
      </c>
      <c r="F49" s="85" t="s">
        <v>47</v>
      </c>
      <c r="G49" s="85" t="s">
        <v>35</v>
      </c>
      <c r="H49" s="6">
        <f t="shared" si="5"/>
        <v>-14000</v>
      </c>
      <c r="I49" s="26">
        <f t="shared" si="4"/>
        <v>3.9215686274509802</v>
      </c>
      <c r="K49" t="s">
        <v>28</v>
      </c>
      <c r="L49">
        <v>1</v>
      </c>
      <c r="M49" s="2">
        <v>510</v>
      </c>
    </row>
    <row r="50" spans="1:13" ht="12.75">
      <c r="A50" s="16"/>
      <c r="B50" s="326">
        <v>1000</v>
      </c>
      <c r="C50" s="37" t="s">
        <v>48</v>
      </c>
      <c r="D50" s="37" t="s">
        <v>10</v>
      </c>
      <c r="E50" s="84" t="s">
        <v>1000</v>
      </c>
      <c r="F50" s="85" t="s">
        <v>47</v>
      </c>
      <c r="G50" s="85" t="s">
        <v>39</v>
      </c>
      <c r="H50" s="6">
        <f t="shared" si="5"/>
        <v>-15000</v>
      </c>
      <c r="I50" s="26">
        <f t="shared" si="4"/>
        <v>1.9607843137254901</v>
      </c>
      <c r="K50" t="s">
        <v>28</v>
      </c>
      <c r="L50">
        <v>1</v>
      </c>
      <c r="M50" s="2">
        <v>510</v>
      </c>
    </row>
    <row r="51" spans="1:13" ht="12.75">
      <c r="A51" s="16"/>
      <c r="B51" s="326">
        <v>1000</v>
      </c>
      <c r="C51" s="37" t="s">
        <v>49</v>
      </c>
      <c r="D51" s="37" t="s">
        <v>10</v>
      </c>
      <c r="E51" s="84" t="s">
        <v>1000</v>
      </c>
      <c r="F51" s="85" t="s">
        <v>47</v>
      </c>
      <c r="G51" s="85" t="s">
        <v>39</v>
      </c>
      <c r="H51" s="6">
        <f t="shared" si="5"/>
        <v>-16000</v>
      </c>
      <c r="I51" s="26">
        <f t="shared" si="4"/>
        <v>1.9607843137254901</v>
      </c>
      <c r="K51" t="s">
        <v>28</v>
      </c>
      <c r="L51">
        <v>1</v>
      </c>
      <c r="M51" s="2">
        <v>510</v>
      </c>
    </row>
    <row r="52" spans="1:13" ht="12.75">
      <c r="A52" s="16"/>
      <c r="B52" s="326">
        <v>1500</v>
      </c>
      <c r="C52" s="37" t="s">
        <v>50</v>
      </c>
      <c r="D52" s="37" t="s">
        <v>10</v>
      </c>
      <c r="E52" s="84" t="s">
        <v>1000</v>
      </c>
      <c r="F52" s="85" t="s">
        <v>47</v>
      </c>
      <c r="G52" s="85" t="s">
        <v>41</v>
      </c>
      <c r="H52" s="6">
        <f t="shared" si="5"/>
        <v>-17500</v>
      </c>
      <c r="I52" s="26">
        <f t="shared" si="4"/>
        <v>2.9411764705882355</v>
      </c>
      <c r="K52" t="s">
        <v>28</v>
      </c>
      <c r="L52">
        <v>1</v>
      </c>
      <c r="M52" s="2">
        <v>510</v>
      </c>
    </row>
    <row r="53" spans="1:13" ht="12.75">
      <c r="A53" s="16"/>
      <c r="B53" s="326">
        <v>1500</v>
      </c>
      <c r="C53" s="37" t="s">
        <v>51</v>
      </c>
      <c r="D53" s="37" t="s">
        <v>10</v>
      </c>
      <c r="E53" s="84" t="s">
        <v>1000</v>
      </c>
      <c r="F53" s="85" t="s">
        <v>47</v>
      </c>
      <c r="G53" s="85" t="s">
        <v>41</v>
      </c>
      <c r="H53" s="6">
        <f t="shared" si="5"/>
        <v>-19000</v>
      </c>
      <c r="I53" s="26">
        <f t="shared" si="4"/>
        <v>2.9411764705882355</v>
      </c>
      <c r="K53" t="s">
        <v>28</v>
      </c>
      <c r="L53">
        <v>1</v>
      </c>
      <c r="M53" s="2">
        <v>510</v>
      </c>
    </row>
    <row r="54" spans="1:13" s="83" customFormat="1" ht="12.75">
      <c r="A54" s="15"/>
      <c r="B54" s="141">
        <f>SUM(B43:B53)</f>
        <v>19000</v>
      </c>
      <c r="C54" s="81" t="s">
        <v>1004</v>
      </c>
      <c r="D54" s="15"/>
      <c r="E54" s="15"/>
      <c r="F54" s="22"/>
      <c r="G54" s="22"/>
      <c r="H54" s="80">
        <v>0</v>
      </c>
      <c r="I54" s="82">
        <f t="shared" si="4"/>
        <v>37.254901960784316</v>
      </c>
      <c r="M54" s="2">
        <v>510</v>
      </c>
    </row>
    <row r="55" spans="2:13" ht="12.75">
      <c r="B55" s="326"/>
      <c r="D55" s="16"/>
      <c r="H55" s="6">
        <f aca="true" t="shared" si="6" ref="H55:H93">H54-B55</f>
        <v>0</v>
      </c>
      <c r="I55" s="26">
        <f t="shared" si="4"/>
        <v>0</v>
      </c>
      <c r="M55" s="2">
        <v>510</v>
      </c>
    </row>
    <row r="56" spans="2:13" ht="12.75">
      <c r="B56" s="326"/>
      <c r="D56" s="16"/>
      <c r="H56" s="6">
        <f t="shared" si="6"/>
        <v>0</v>
      </c>
      <c r="I56" s="26">
        <f t="shared" si="4"/>
        <v>0</v>
      </c>
      <c r="M56" s="2">
        <v>510</v>
      </c>
    </row>
    <row r="57" spans="2:13" ht="12.75">
      <c r="B57" s="326">
        <v>1500</v>
      </c>
      <c r="C57" s="37" t="s">
        <v>54</v>
      </c>
      <c r="D57" s="16" t="s">
        <v>10</v>
      </c>
      <c r="E57" s="1" t="s">
        <v>194</v>
      </c>
      <c r="F57" s="85" t="s">
        <v>47</v>
      </c>
      <c r="G57" s="85" t="s">
        <v>27</v>
      </c>
      <c r="H57" s="6">
        <f t="shared" si="6"/>
        <v>-1500</v>
      </c>
      <c r="I57" s="26">
        <f t="shared" si="4"/>
        <v>2.9411764705882355</v>
      </c>
      <c r="K57" t="s">
        <v>28</v>
      </c>
      <c r="L57">
        <v>1</v>
      </c>
      <c r="M57" s="2">
        <v>510</v>
      </c>
    </row>
    <row r="58" spans="2:13" ht="12.75">
      <c r="B58" s="326">
        <v>1500</v>
      </c>
      <c r="C58" s="37" t="s">
        <v>54</v>
      </c>
      <c r="D58" s="16" t="s">
        <v>10</v>
      </c>
      <c r="E58" s="1" t="s">
        <v>194</v>
      </c>
      <c r="F58" s="85" t="s">
        <v>47</v>
      </c>
      <c r="G58" s="85" t="s">
        <v>31</v>
      </c>
      <c r="H58" s="6">
        <f t="shared" si="6"/>
        <v>-3000</v>
      </c>
      <c r="I58" s="26">
        <f t="shared" si="4"/>
        <v>2.9411764705882355</v>
      </c>
      <c r="K58" t="s">
        <v>28</v>
      </c>
      <c r="L58">
        <v>1</v>
      </c>
      <c r="M58" s="2">
        <v>510</v>
      </c>
    </row>
    <row r="59" spans="2:13" ht="12.75">
      <c r="B59" s="326">
        <v>1500</v>
      </c>
      <c r="C59" s="37" t="s">
        <v>54</v>
      </c>
      <c r="D59" s="16" t="s">
        <v>10</v>
      </c>
      <c r="E59" s="1" t="s">
        <v>194</v>
      </c>
      <c r="F59" s="85" t="s">
        <v>47</v>
      </c>
      <c r="G59" s="85" t="s">
        <v>33</v>
      </c>
      <c r="H59" s="6">
        <f t="shared" si="6"/>
        <v>-4500</v>
      </c>
      <c r="I59" s="26">
        <f t="shared" si="4"/>
        <v>2.9411764705882355</v>
      </c>
      <c r="K59" t="s">
        <v>28</v>
      </c>
      <c r="L59">
        <v>1</v>
      </c>
      <c r="M59" s="2">
        <v>510</v>
      </c>
    </row>
    <row r="60" spans="2:13" ht="12.75">
      <c r="B60" s="326">
        <v>1500</v>
      </c>
      <c r="C60" s="37" t="s">
        <v>54</v>
      </c>
      <c r="D60" s="16" t="s">
        <v>10</v>
      </c>
      <c r="E60" s="1" t="s">
        <v>194</v>
      </c>
      <c r="F60" s="85" t="s">
        <v>47</v>
      </c>
      <c r="G60" s="85" t="s">
        <v>35</v>
      </c>
      <c r="H60" s="6">
        <f t="shared" si="6"/>
        <v>-6000</v>
      </c>
      <c r="I60" s="26">
        <f t="shared" si="4"/>
        <v>2.9411764705882355</v>
      </c>
      <c r="K60" t="s">
        <v>28</v>
      </c>
      <c r="L60">
        <v>1</v>
      </c>
      <c r="M60" s="2">
        <v>510</v>
      </c>
    </row>
    <row r="61" spans="2:13" ht="12.75">
      <c r="B61" s="326">
        <v>1500</v>
      </c>
      <c r="C61" s="37" t="s">
        <v>54</v>
      </c>
      <c r="D61" s="16" t="s">
        <v>10</v>
      </c>
      <c r="E61" s="1" t="s">
        <v>194</v>
      </c>
      <c r="F61" s="85" t="s">
        <v>47</v>
      </c>
      <c r="G61" s="85" t="s">
        <v>37</v>
      </c>
      <c r="H61" s="6">
        <f t="shared" si="6"/>
        <v>-7500</v>
      </c>
      <c r="I61" s="26">
        <f t="shared" si="4"/>
        <v>2.9411764705882355</v>
      </c>
      <c r="K61" t="s">
        <v>28</v>
      </c>
      <c r="L61">
        <v>1</v>
      </c>
      <c r="M61" s="2">
        <v>510</v>
      </c>
    </row>
    <row r="62" spans="2:13" ht="12.75">
      <c r="B62" s="326">
        <v>1500</v>
      </c>
      <c r="C62" s="37" t="s">
        <v>54</v>
      </c>
      <c r="D62" s="16" t="s">
        <v>10</v>
      </c>
      <c r="E62" s="1" t="s">
        <v>194</v>
      </c>
      <c r="F62" s="85" t="s">
        <v>47</v>
      </c>
      <c r="G62" s="85" t="s">
        <v>39</v>
      </c>
      <c r="H62" s="6">
        <f t="shared" si="6"/>
        <v>-9000</v>
      </c>
      <c r="I62" s="26">
        <f t="shared" si="4"/>
        <v>2.9411764705882355</v>
      </c>
      <c r="K62" t="s">
        <v>28</v>
      </c>
      <c r="L62">
        <v>1</v>
      </c>
      <c r="M62" s="2">
        <v>510</v>
      </c>
    </row>
    <row r="63" spans="2:13" ht="12.75">
      <c r="B63" s="326">
        <v>1700</v>
      </c>
      <c r="C63" s="37" t="s">
        <v>54</v>
      </c>
      <c r="D63" s="16" t="s">
        <v>10</v>
      </c>
      <c r="E63" s="1" t="s">
        <v>194</v>
      </c>
      <c r="F63" s="85" t="s">
        <v>47</v>
      </c>
      <c r="G63" s="85" t="s">
        <v>41</v>
      </c>
      <c r="H63" s="6">
        <f t="shared" si="6"/>
        <v>-10700</v>
      </c>
      <c r="I63" s="26">
        <f t="shared" si="4"/>
        <v>3.3333333333333335</v>
      </c>
      <c r="K63" t="s">
        <v>28</v>
      </c>
      <c r="L63">
        <v>1</v>
      </c>
      <c r="M63" s="2">
        <v>510</v>
      </c>
    </row>
    <row r="64" spans="2:13" ht="12.75">
      <c r="B64" s="326">
        <v>1700</v>
      </c>
      <c r="C64" s="37" t="s">
        <v>54</v>
      </c>
      <c r="D64" s="16" t="s">
        <v>10</v>
      </c>
      <c r="E64" s="1" t="s">
        <v>194</v>
      </c>
      <c r="F64" s="85" t="s">
        <v>47</v>
      </c>
      <c r="G64" s="85" t="s">
        <v>43</v>
      </c>
      <c r="H64" s="6">
        <f t="shared" si="6"/>
        <v>-12400</v>
      </c>
      <c r="I64" s="26">
        <f t="shared" si="4"/>
        <v>3.3333333333333335</v>
      </c>
      <c r="K64" t="s">
        <v>28</v>
      </c>
      <c r="L64">
        <v>1</v>
      </c>
      <c r="M64" s="2">
        <v>510</v>
      </c>
    </row>
    <row r="65" spans="1:13" s="83" customFormat="1" ht="12.75">
      <c r="A65" s="15"/>
      <c r="B65" s="141">
        <f>SUM(B57:B64)</f>
        <v>12400</v>
      </c>
      <c r="C65" s="15"/>
      <c r="D65" s="15"/>
      <c r="E65" s="81" t="s">
        <v>194</v>
      </c>
      <c r="F65" s="22"/>
      <c r="G65" s="22"/>
      <c r="H65" s="80">
        <v>0</v>
      </c>
      <c r="I65" s="82">
        <f t="shared" si="4"/>
        <v>24.313725490196077</v>
      </c>
      <c r="M65" s="2">
        <v>510</v>
      </c>
    </row>
    <row r="66" spans="2:13" ht="12.75">
      <c r="B66" s="326"/>
      <c r="D66" s="16"/>
      <c r="H66" s="6">
        <f t="shared" si="6"/>
        <v>0</v>
      </c>
      <c r="I66" s="26">
        <f t="shared" si="4"/>
        <v>0</v>
      </c>
      <c r="M66" s="2">
        <v>510</v>
      </c>
    </row>
    <row r="67" spans="2:13" ht="12.75">
      <c r="B67" s="326"/>
      <c r="D67" s="16"/>
      <c r="H67" s="6">
        <f t="shared" si="6"/>
        <v>0</v>
      </c>
      <c r="I67" s="26">
        <f t="shared" si="4"/>
        <v>0</v>
      </c>
      <c r="M67" s="2">
        <v>510</v>
      </c>
    </row>
    <row r="68" spans="2:13" ht="12.75">
      <c r="B68" s="326">
        <v>7000</v>
      </c>
      <c r="C68" s="84" t="s">
        <v>55</v>
      </c>
      <c r="D68" s="16" t="s">
        <v>10</v>
      </c>
      <c r="E68" s="1" t="s">
        <v>1002</v>
      </c>
      <c r="F68" s="85" t="s">
        <v>56</v>
      </c>
      <c r="G68" s="85" t="s">
        <v>31</v>
      </c>
      <c r="H68" s="6">
        <f t="shared" si="6"/>
        <v>-7000</v>
      </c>
      <c r="I68" s="26">
        <f t="shared" si="4"/>
        <v>13.72549019607843</v>
      </c>
      <c r="K68" t="s">
        <v>28</v>
      </c>
      <c r="L68">
        <v>1</v>
      </c>
      <c r="M68" s="2">
        <v>510</v>
      </c>
    </row>
    <row r="69" spans="2:13" ht="12.75">
      <c r="B69" s="326">
        <v>7000</v>
      </c>
      <c r="C69" s="84" t="s">
        <v>55</v>
      </c>
      <c r="D69" s="16" t="s">
        <v>10</v>
      </c>
      <c r="E69" s="1" t="s">
        <v>1002</v>
      </c>
      <c r="F69" s="85" t="s">
        <v>56</v>
      </c>
      <c r="G69" s="85" t="s">
        <v>33</v>
      </c>
      <c r="H69" s="6">
        <f t="shared" si="6"/>
        <v>-14000</v>
      </c>
      <c r="I69" s="26">
        <f t="shared" si="4"/>
        <v>13.72549019607843</v>
      </c>
      <c r="K69" t="s">
        <v>28</v>
      </c>
      <c r="L69">
        <v>1</v>
      </c>
      <c r="M69" s="2">
        <v>510</v>
      </c>
    </row>
    <row r="70" spans="2:13" ht="12.75">
      <c r="B70" s="326">
        <v>7000</v>
      </c>
      <c r="C70" s="84" t="s">
        <v>55</v>
      </c>
      <c r="D70" s="16" t="s">
        <v>10</v>
      </c>
      <c r="E70" s="1" t="s">
        <v>1002</v>
      </c>
      <c r="F70" s="85" t="s">
        <v>56</v>
      </c>
      <c r="G70" s="85" t="s">
        <v>35</v>
      </c>
      <c r="H70" s="6">
        <f t="shared" si="6"/>
        <v>-21000</v>
      </c>
      <c r="I70" s="26">
        <f t="shared" si="4"/>
        <v>13.72549019607843</v>
      </c>
      <c r="K70" t="s">
        <v>28</v>
      </c>
      <c r="L70">
        <v>1</v>
      </c>
      <c r="M70" s="2">
        <v>510</v>
      </c>
    </row>
    <row r="71" spans="2:13" ht="12.75">
      <c r="B71" s="326">
        <v>7000</v>
      </c>
      <c r="C71" s="84" t="s">
        <v>55</v>
      </c>
      <c r="D71" s="16" t="s">
        <v>10</v>
      </c>
      <c r="E71" s="1" t="s">
        <v>1002</v>
      </c>
      <c r="F71" s="85" t="s">
        <v>56</v>
      </c>
      <c r="G71" s="85" t="s">
        <v>37</v>
      </c>
      <c r="H71" s="6">
        <f t="shared" si="6"/>
        <v>-28000</v>
      </c>
      <c r="I71" s="26">
        <f t="shared" si="4"/>
        <v>13.72549019607843</v>
      </c>
      <c r="K71" t="s">
        <v>28</v>
      </c>
      <c r="L71">
        <v>1</v>
      </c>
      <c r="M71" s="2">
        <v>510</v>
      </c>
    </row>
    <row r="72" spans="2:13" ht="12.75">
      <c r="B72" s="326">
        <v>7000</v>
      </c>
      <c r="C72" s="84" t="s">
        <v>55</v>
      </c>
      <c r="D72" s="16" t="s">
        <v>10</v>
      </c>
      <c r="E72" s="1" t="s">
        <v>1002</v>
      </c>
      <c r="F72" s="85" t="s">
        <v>56</v>
      </c>
      <c r="G72" s="85" t="s">
        <v>39</v>
      </c>
      <c r="H72" s="6">
        <f t="shared" si="6"/>
        <v>-35000</v>
      </c>
      <c r="I72" s="26">
        <f t="shared" si="4"/>
        <v>13.72549019607843</v>
      </c>
      <c r="K72" t="s">
        <v>28</v>
      </c>
      <c r="L72">
        <v>1</v>
      </c>
      <c r="M72" s="2">
        <v>510</v>
      </c>
    </row>
    <row r="73" spans="1:13" ht="12.75">
      <c r="A73" s="16"/>
      <c r="B73" s="326">
        <v>7000</v>
      </c>
      <c r="C73" s="84" t="s">
        <v>55</v>
      </c>
      <c r="D73" s="16" t="s">
        <v>10</v>
      </c>
      <c r="E73" s="1" t="s">
        <v>1002</v>
      </c>
      <c r="F73" s="85" t="s">
        <v>56</v>
      </c>
      <c r="G73" s="85" t="s">
        <v>41</v>
      </c>
      <c r="H73" s="6">
        <f t="shared" si="6"/>
        <v>-42000</v>
      </c>
      <c r="I73" s="26">
        <f t="shared" si="4"/>
        <v>13.72549019607843</v>
      </c>
      <c r="K73" t="s">
        <v>28</v>
      </c>
      <c r="L73">
        <v>1</v>
      </c>
      <c r="M73" s="2">
        <v>510</v>
      </c>
    </row>
    <row r="74" spans="1:13" s="83" customFormat="1" ht="12.75">
      <c r="A74" s="15"/>
      <c r="B74" s="141">
        <f>SUM(B68:B73)</f>
        <v>42000</v>
      </c>
      <c r="C74" s="81" t="s">
        <v>55</v>
      </c>
      <c r="D74" s="15"/>
      <c r="E74" s="15"/>
      <c r="F74" s="22"/>
      <c r="G74" s="22"/>
      <c r="H74" s="80">
        <v>0</v>
      </c>
      <c r="I74" s="82">
        <f t="shared" si="4"/>
        <v>82.3529411764706</v>
      </c>
      <c r="M74" s="2">
        <v>510</v>
      </c>
    </row>
    <row r="75" spans="2:13" ht="12.75">
      <c r="B75" s="326"/>
      <c r="D75" s="16"/>
      <c r="H75" s="6">
        <f t="shared" si="6"/>
        <v>0</v>
      </c>
      <c r="I75" s="26">
        <f t="shared" si="4"/>
        <v>0</v>
      </c>
      <c r="M75" s="2">
        <v>510</v>
      </c>
    </row>
    <row r="76" spans="2:13" ht="12.75">
      <c r="B76" s="326"/>
      <c r="D76" s="16"/>
      <c r="H76" s="6">
        <f t="shared" si="6"/>
        <v>0</v>
      </c>
      <c r="I76" s="26">
        <f t="shared" si="4"/>
        <v>0</v>
      </c>
      <c r="M76" s="2">
        <v>510</v>
      </c>
    </row>
    <row r="77" spans="2:13" ht="12.75">
      <c r="B77" s="326">
        <v>3000</v>
      </c>
      <c r="C77" s="1" t="s">
        <v>57</v>
      </c>
      <c r="D77" s="16" t="s">
        <v>10</v>
      </c>
      <c r="E77" s="1" t="s">
        <v>1002</v>
      </c>
      <c r="F77" s="85" t="s">
        <v>47</v>
      </c>
      <c r="G77" s="85" t="s">
        <v>27</v>
      </c>
      <c r="H77" s="6">
        <f t="shared" si="6"/>
        <v>-3000</v>
      </c>
      <c r="I77" s="26">
        <f t="shared" si="4"/>
        <v>5.882352941176471</v>
      </c>
      <c r="K77" t="s">
        <v>28</v>
      </c>
      <c r="L77">
        <v>1</v>
      </c>
      <c r="M77" s="2">
        <v>510</v>
      </c>
    </row>
    <row r="78" spans="2:13" ht="12.75">
      <c r="B78" s="326">
        <v>3000</v>
      </c>
      <c r="C78" s="1" t="s">
        <v>57</v>
      </c>
      <c r="D78" s="16" t="s">
        <v>10</v>
      </c>
      <c r="E78" s="1" t="s">
        <v>1002</v>
      </c>
      <c r="F78" s="85" t="s">
        <v>47</v>
      </c>
      <c r="G78" s="85" t="s">
        <v>31</v>
      </c>
      <c r="H78" s="6">
        <f t="shared" si="6"/>
        <v>-6000</v>
      </c>
      <c r="I78" s="26">
        <f t="shared" si="4"/>
        <v>5.882352941176471</v>
      </c>
      <c r="K78" t="s">
        <v>28</v>
      </c>
      <c r="L78">
        <v>1</v>
      </c>
      <c r="M78" s="2">
        <v>510</v>
      </c>
    </row>
    <row r="79" spans="2:13" ht="12.75">
      <c r="B79" s="326">
        <v>3000</v>
      </c>
      <c r="C79" s="1" t="s">
        <v>57</v>
      </c>
      <c r="D79" s="16" t="s">
        <v>10</v>
      </c>
      <c r="E79" s="1" t="s">
        <v>1002</v>
      </c>
      <c r="F79" s="85" t="s">
        <v>47</v>
      </c>
      <c r="G79" s="85" t="s">
        <v>33</v>
      </c>
      <c r="H79" s="6">
        <f t="shared" si="6"/>
        <v>-9000</v>
      </c>
      <c r="I79" s="26">
        <f t="shared" si="4"/>
        <v>5.882352941176471</v>
      </c>
      <c r="K79" t="s">
        <v>28</v>
      </c>
      <c r="L79">
        <v>1</v>
      </c>
      <c r="M79" s="2">
        <v>510</v>
      </c>
    </row>
    <row r="80" spans="2:13" ht="12.75">
      <c r="B80" s="326">
        <v>3000</v>
      </c>
      <c r="C80" s="1" t="s">
        <v>57</v>
      </c>
      <c r="D80" s="16" t="s">
        <v>10</v>
      </c>
      <c r="E80" s="1" t="s">
        <v>1002</v>
      </c>
      <c r="F80" s="85" t="s">
        <v>47</v>
      </c>
      <c r="G80" s="85" t="s">
        <v>35</v>
      </c>
      <c r="H80" s="6">
        <f t="shared" si="6"/>
        <v>-12000</v>
      </c>
      <c r="I80" s="26">
        <f t="shared" si="4"/>
        <v>5.882352941176471</v>
      </c>
      <c r="K80" t="s">
        <v>28</v>
      </c>
      <c r="L80">
        <v>1</v>
      </c>
      <c r="M80" s="2">
        <v>510</v>
      </c>
    </row>
    <row r="81" spans="2:13" ht="12.75">
      <c r="B81" s="326">
        <v>3000</v>
      </c>
      <c r="C81" s="1" t="s">
        <v>57</v>
      </c>
      <c r="D81" s="16" t="s">
        <v>10</v>
      </c>
      <c r="E81" s="1" t="s">
        <v>1002</v>
      </c>
      <c r="F81" s="85" t="s">
        <v>47</v>
      </c>
      <c r="G81" s="85" t="s">
        <v>37</v>
      </c>
      <c r="H81" s="6">
        <f t="shared" si="6"/>
        <v>-15000</v>
      </c>
      <c r="I81" s="26">
        <f t="shared" si="4"/>
        <v>5.882352941176471</v>
      </c>
      <c r="K81" t="s">
        <v>28</v>
      </c>
      <c r="L81">
        <v>1</v>
      </c>
      <c r="M81" s="2">
        <v>510</v>
      </c>
    </row>
    <row r="82" spans="2:13" ht="12.75">
      <c r="B82" s="326">
        <v>3000</v>
      </c>
      <c r="C82" s="1" t="s">
        <v>57</v>
      </c>
      <c r="D82" s="16" t="s">
        <v>10</v>
      </c>
      <c r="E82" s="1" t="s">
        <v>1002</v>
      </c>
      <c r="F82" s="85" t="s">
        <v>47</v>
      </c>
      <c r="G82" s="85" t="s">
        <v>39</v>
      </c>
      <c r="H82" s="6">
        <f t="shared" si="6"/>
        <v>-18000</v>
      </c>
      <c r="I82" s="26">
        <f t="shared" si="4"/>
        <v>5.882352941176471</v>
      </c>
      <c r="K82" t="s">
        <v>28</v>
      </c>
      <c r="L82">
        <v>1</v>
      </c>
      <c r="M82" s="2">
        <v>510</v>
      </c>
    </row>
    <row r="83" spans="2:13" ht="12.75">
      <c r="B83" s="326">
        <v>3000</v>
      </c>
      <c r="C83" s="1" t="s">
        <v>57</v>
      </c>
      <c r="D83" s="16" t="s">
        <v>10</v>
      </c>
      <c r="E83" s="1" t="s">
        <v>1002</v>
      </c>
      <c r="F83" s="85" t="s">
        <v>47</v>
      </c>
      <c r="G83" s="85" t="s">
        <v>41</v>
      </c>
      <c r="H83" s="6">
        <f t="shared" si="6"/>
        <v>-21000</v>
      </c>
      <c r="I83" s="26">
        <f t="shared" si="4"/>
        <v>5.882352941176471</v>
      </c>
      <c r="K83" t="s">
        <v>28</v>
      </c>
      <c r="L83">
        <v>1</v>
      </c>
      <c r="M83" s="2">
        <v>510</v>
      </c>
    </row>
    <row r="84" spans="2:13" ht="12.75">
      <c r="B84" s="326">
        <v>3000</v>
      </c>
      <c r="C84" s="1" t="s">
        <v>57</v>
      </c>
      <c r="D84" s="16" t="s">
        <v>10</v>
      </c>
      <c r="E84" s="1" t="s">
        <v>1002</v>
      </c>
      <c r="F84" s="85" t="s">
        <v>47</v>
      </c>
      <c r="G84" s="85" t="s">
        <v>43</v>
      </c>
      <c r="H84" s="6">
        <f t="shared" si="6"/>
        <v>-24000</v>
      </c>
      <c r="I84" s="26">
        <f t="shared" si="4"/>
        <v>5.882352941176471</v>
      </c>
      <c r="K84" t="s">
        <v>28</v>
      </c>
      <c r="L84">
        <v>1</v>
      </c>
      <c r="M84" s="2">
        <v>510</v>
      </c>
    </row>
    <row r="85" spans="1:13" s="83" customFormat="1" ht="12.75">
      <c r="A85" s="15"/>
      <c r="B85" s="141">
        <f>SUM(B77:B84)</f>
        <v>24000</v>
      </c>
      <c r="C85" s="81" t="s">
        <v>57</v>
      </c>
      <c r="D85" s="15"/>
      <c r="E85" s="15"/>
      <c r="F85" s="22"/>
      <c r="G85" s="22"/>
      <c r="H85" s="80">
        <v>0</v>
      </c>
      <c r="I85" s="82">
        <f t="shared" si="4"/>
        <v>47.05882352941177</v>
      </c>
      <c r="M85" s="2">
        <v>510</v>
      </c>
    </row>
    <row r="86" spans="2:13" ht="12.75">
      <c r="B86" s="326"/>
      <c r="D86" s="16"/>
      <c r="H86" s="6">
        <f t="shared" si="6"/>
        <v>0</v>
      </c>
      <c r="I86" s="26">
        <f t="shared" si="4"/>
        <v>0</v>
      </c>
      <c r="M86" s="2">
        <v>510</v>
      </c>
    </row>
    <row r="87" spans="1:13" s="88" customFormat="1" ht="12.75">
      <c r="A87" s="86"/>
      <c r="B87" s="439"/>
      <c r="C87" s="43"/>
      <c r="D87" s="37"/>
      <c r="E87" s="86"/>
      <c r="F87" s="35"/>
      <c r="G87" s="35"/>
      <c r="H87" s="6">
        <f t="shared" si="6"/>
        <v>0</v>
      </c>
      <c r="I87" s="26">
        <f t="shared" si="4"/>
        <v>0</v>
      </c>
      <c r="M87" s="2">
        <v>510</v>
      </c>
    </row>
    <row r="88" spans="2:13" ht="12.75">
      <c r="B88" s="326">
        <v>1000</v>
      </c>
      <c r="C88" s="84" t="s">
        <v>1003</v>
      </c>
      <c r="D88" s="16" t="s">
        <v>10</v>
      </c>
      <c r="E88" s="1" t="s">
        <v>58</v>
      </c>
      <c r="F88" s="85" t="s">
        <v>47</v>
      </c>
      <c r="G88" s="85" t="s">
        <v>31</v>
      </c>
      <c r="H88" s="6">
        <f t="shared" si="6"/>
        <v>-1000</v>
      </c>
      <c r="I88" s="26">
        <f t="shared" si="4"/>
        <v>1.9607843137254901</v>
      </c>
      <c r="K88" t="s">
        <v>28</v>
      </c>
      <c r="L88">
        <v>1</v>
      </c>
      <c r="M88" s="2">
        <v>510</v>
      </c>
    </row>
    <row r="89" spans="2:13" ht="12.75">
      <c r="B89" s="326">
        <v>1000</v>
      </c>
      <c r="C89" s="84" t="s">
        <v>1003</v>
      </c>
      <c r="D89" s="16" t="s">
        <v>10</v>
      </c>
      <c r="E89" s="1" t="s">
        <v>58</v>
      </c>
      <c r="F89" s="85" t="s">
        <v>47</v>
      </c>
      <c r="G89" s="85" t="s">
        <v>33</v>
      </c>
      <c r="H89" s="6">
        <f t="shared" si="6"/>
        <v>-2000</v>
      </c>
      <c r="I89" s="26">
        <f t="shared" si="4"/>
        <v>1.9607843137254901</v>
      </c>
      <c r="K89" t="s">
        <v>28</v>
      </c>
      <c r="L89">
        <v>1</v>
      </c>
      <c r="M89" s="2">
        <v>510</v>
      </c>
    </row>
    <row r="90" spans="2:13" ht="12.75">
      <c r="B90" s="326">
        <v>1000</v>
      </c>
      <c r="C90" s="84" t="s">
        <v>1003</v>
      </c>
      <c r="D90" s="16" t="s">
        <v>10</v>
      </c>
      <c r="E90" s="1" t="s">
        <v>58</v>
      </c>
      <c r="F90" s="85" t="s">
        <v>47</v>
      </c>
      <c r="G90" s="85" t="s">
        <v>35</v>
      </c>
      <c r="H90" s="6">
        <f t="shared" si="6"/>
        <v>-3000</v>
      </c>
      <c r="I90" s="26">
        <f t="shared" si="4"/>
        <v>1.9607843137254901</v>
      </c>
      <c r="K90" t="s">
        <v>28</v>
      </c>
      <c r="L90">
        <v>1</v>
      </c>
      <c r="M90" s="2">
        <v>510</v>
      </c>
    </row>
    <row r="91" spans="2:13" ht="12.75">
      <c r="B91" s="326">
        <v>1000</v>
      </c>
      <c r="C91" s="84" t="s">
        <v>1003</v>
      </c>
      <c r="D91" s="16" t="s">
        <v>10</v>
      </c>
      <c r="E91" s="1" t="s">
        <v>58</v>
      </c>
      <c r="F91" s="85" t="s">
        <v>47</v>
      </c>
      <c r="G91" s="85" t="s">
        <v>37</v>
      </c>
      <c r="H91" s="6">
        <f t="shared" si="6"/>
        <v>-4000</v>
      </c>
      <c r="I91" s="26">
        <f t="shared" si="4"/>
        <v>1.9607843137254901</v>
      </c>
      <c r="K91" t="s">
        <v>28</v>
      </c>
      <c r="L91">
        <v>1</v>
      </c>
      <c r="M91" s="2">
        <v>510</v>
      </c>
    </row>
    <row r="92" spans="2:13" ht="12.75">
      <c r="B92" s="326">
        <v>1000</v>
      </c>
      <c r="C92" s="84" t="s">
        <v>1003</v>
      </c>
      <c r="D92" s="16" t="s">
        <v>10</v>
      </c>
      <c r="E92" s="1" t="s">
        <v>58</v>
      </c>
      <c r="F92" s="85" t="s">
        <v>47</v>
      </c>
      <c r="G92" s="85" t="s">
        <v>39</v>
      </c>
      <c r="H92" s="6">
        <f t="shared" si="6"/>
        <v>-5000</v>
      </c>
      <c r="I92" s="26">
        <f t="shared" si="4"/>
        <v>1.9607843137254901</v>
      </c>
      <c r="K92" t="s">
        <v>28</v>
      </c>
      <c r="L92">
        <v>1</v>
      </c>
      <c r="M92" s="2">
        <v>510</v>
      </c>
    </row>
    <row r="93" spans="2:13" ht="12.75">
      <c r="B93" s="326">
        <v>1000</v>
      </c>
      <c r="C93" s="84" t="s">
        <v>1003</v>
      </c>
      <c r="D93" s="16" t="s">
        <v>10</v>
      </c>
      <c r="E93" s="1" t="s">
        <v>58</v>
      </c>
      <c r="F93" s="85" t="s">
        <v>47</v>
      </c>
      <c r="G93" s="85" t="s">
        <v>41</v>
      </c>
      <c r="H93" s="6">
        <f t="shared" si="6"/>
        <v>-6000</v>
      </c>
      <c r="I93" s="26">
        <f t="shared" si="4"/>
        <v>1.9607843137254901</v>
      </c>
      <c r="K93" t="s">
        <v>28</v>
      </c>
      <c r="L93">
        <v>1</v>
      </c>
      <c r="M93" s="2">
        <v>510</v>
      </c>
    </row>
    <row r="94" spans="1:13" s="83" customFormat="1" ht="12.75">
      <c r="A94" s="15"/>
      <c r="B94" s="141">
        <f>SUM(B88:B93)</f>
        <v>6000</v>
      </c>
      <c r="C94" s="15"/>
      <c r="D94" s="15"/>
      <c r="E94" s="81" t="s">
        <v>58</v>
      </c>
      <c r="F94" s="22"/>
      <c r="G94" s="22"/>
      <c r="H94" s="80">
        <v>0</v>
      </c>
      <c r="I94" s="82">
        <f t="shared" si="4"/>
        <v>11.764705882352942</v>
      </c>
      <c r="L94" s="83">
        <v>1</v>
      </c>
      <c r="M94" s="2">
        <v>510</v>
      </c>
    </row>
    <row r="95" spans="2:13" ht="12.75">
      <c r="B95" s="326"/>
      <c r="H95" s="6">
        <f aca="true" t="shared" si="7" ref="H95:H111">H94-B95</f>
        <v>0</v>
      </c>
      <c r="I95" s="26">
        <f t="shared" si="4"/>
        <v>0</v>
      </c>
      <c r="M95" s="2">
        <v>510</v>
      </c>
    </row>
    <row r="96" spans="2:13" ht="12.75">
      <c r="B96" s="326"/>
      <c r="H96" s="6">
        <f t="shared" si="7"/>
        <v>0</v>
      </c>
      <c r="I96" s="26">
        <f t="shared" si="4"/>
        <v>0</v>
      </c>
      <c r="M96" s="2">
        <v>510</v>
      </c>
    </row>
    <row r="97" spans="2:13" ht="12.75">
      <c r="B97" s="326"/>
      <c r="H97" s="6">
        <f t="shared" si="7"/>
        <v>0</v>
      </c>
      <c r="I97" s="26">
        <f t="shared" si="4"/>
        <v>0</v>
      </c>
      <c r="M97" s="2">
        <v>510</v>
      </c>
    </row>
    <row r="98" spans="2:13" ht="12.75">
      <c r="B98" s="326"/>
      <c r="H98" s="6">
        <f t="shared" si="7"/>
        <v>0</v>
      </c>
      <c r="I98" s="26">
        <f t="shared" si="4"/>
        <v>0</v>
      </c>
      <c r="M98" s="2">
        <v>510</v>
      </c>
    </row>
    <row r="99" spans="1:13" s="79" customFormat="1" ht="12.75">
      <c r="A99" s="75"/>
      <c r="B99" s="437">
        <f>+B109+B120+B131+B137+B144+B150</f>
        <v>101600</v>
      </c>
      <c r="C99" s="75" t="s">
        <v>59</v>
      </c>
      <c r="D99" s="75" t="s">
        <v>1005</v>
      </c>
      <c r="E99" s="75" t="s">
        <v>60</v>
      </c>
      <c r="F99" s="139" t="s">
        <v>61</v>
      </c>
      <c r="G99" s="139" t="s">
        <v>62</v>
      </c>
      <c r="H99" s="76"/>
      <c r="I99" s="78">
        <f t="shared" si="4"/>
        <v>199.2156862745098</v>
      </c>
      <c r="M99" s="2">
        <v>510</v>
      </c>
    </row>
    <row r="100" spans="2:13" ht="12.75">
      <c r="B100" s="326"/>
      <c r="H100" s="6">
        <v>0</v>
      </c>
      <c r="I100" s="26">
        <f t="shared" si="4"/>
        <v>0</v>
      </c>
      <c r="M100" s="2">
        <v>510</v>
      </c>
    </row>
    <row r="101" spans="2:13" ht="12.75">
      <c r="B101" s="326">
        <v>2500</v>
      </c>
      <c r="C101" s="1" t="s">
        <v>24</v>
      </c>
      <c r="D101" s="16" t="s">
        <v>10</v>
      </c>
      <c r="E101" s="1" t="s">
        <v>63</v>
      </c>
      <c r="F101" s="31" t="s">
        <v>64</v>
      </c>
      <c r="G101" s="35" t="s">
        <v>37</v>
      </c>
      <c r="H101" s="6">
        <f t="shared" si="7"/>
        <v>-2500</v>
      </c>
      <c r="I101" s="26">
        <v>5</v>
      </c>
      <c r="K101" t="s">
        <v>24</v>
      </c>
      <c r="L101">
        <v>2</v>
      </c>
      <c r="M101" s="2">
        <v>510</v>
      </c>
    </row>
    <row r="102" spans="2:13" ht="12.75">
      <c r="B102" s="326">
        <v>2500</v>
      </c>
      <c r="C102" s="1" t="s">
        <v>24</v>
      </c>
      <c r="D102" s="1" t="s">
        <v>10</v>
      </c>
      <c r="E102" s="1" t="s">
        <v>63</v>
      </c>
      <c r="F102" s="31" t="s">
        <v>65</v>
      </c>
      <c r="G102" s="35" t="s">
        <v>39</v>
      </c>
      <c r="H102" s="6">
        <f t="shared" si="7"/>
        <v>-5000</v>
      </c>
      <c r="I102" s="26">
        <v>5</v>
      </c>
      <c r="K102" t="s">
        <v>24</v>
      </c>
      <c r="L102">
        <v>2</v>
      </c>
      <c r="M102" s="2">
        <v>510</v>
      </c>
    </row>
    <row r="103" spans="2:13" ht="12.75">
      <c r="B103" s="326">
        <v>2500</v>
      </c>
      <c r="C103" s="1" t="s">
        <v>24</v>
      </c>
      <c r="D103" s="1" t="s">
        <v>10</v>
      </c>
      <c r="E103" s="1" t="s">
        <v>63</v>
      </c>
      <c r="F103" s="31" t="s">
        <v>66</v>
      </c>
      <c r="G103" s="35" t="s">
        <v>41</v>
      </c>
      <c r="H103" s="6">
        <f t="shared" si="7"/>
        <v>-7500</v>
      </c>
      <c r="I103" s="26">
        <v>5</v>
      </c>
      <c r="K103" t="s">
        <v>24</v>
      </c>
      <c r="L103">
        <v>2</v>
      </c>
      <c r="M103" s="2">
        <v>510</v>
      </c>
    </row>
    <row r="104" spans="2:13" ht="12.75">
      <c r="B104" s="326">
        <v>2500</v>
      </c>
      <c r="C104" s="1" t="s">
        <v>24</v>
      </c>
      <c r="D104" s="1" t="s">
        <v>10</v>
      </c>
      <c r="E104" s="1" t="s">
        <v>63</v>
      </c>
      <c r="F104" s="31" t="s">
        <v>67</v>
      </c>
      <c r="G104" s="35" t="s">
        <v>68</v>
      </c>
      <c r="H104" s="6">
        <f t="shared" si="7"/>
        <v>-10000</v>
      </c>
      <c r="I104" s="26">
        <v>5</v>
      </c>
      <c r="K104" t="s">
        <v>24</v>
      </c>
      <c r="L104">
        <v>2</v>
      </c>
      <c r="M104" s="2">
        <v>510</v>
      </c>
    </row>
    <row r="105" spans="2:13" ht="12.75">
      <c r="B105" s="326">
        <v>2500</v>
      </c>
      <c r="C105" s="1" t="s">
        <v>24</v>
      </c>
      <c r="D105" s="1" t="s">
        <v>10</v>
      </c>
      <c r="E105" s="1" t="s">
        <v>63</v>
      </c>
      <c r="F105" s="31" t="s">
        <v>69</v>
      </c>
      <c r="G105" s="35" t="s">
        <v>70</v>
      </c>
      <c r="H105" s="6">
        <f t="shared" si="7"/>
        <v>-12500</v>
      </c>
      <c r="I105" s="26">
        <v>5</v>
      </c>
      <c r="K105" t="s">
        <v>24</v>
      </c>
      <c r="L105">
        <v>2</v>
      </c>
      <c r="M105" s="2">
        <v>510</v>
      </c>
    </row>
    <row r="106" spans="2:13" ht="12.75">
      <c r="B106" s="326">
        <v>2500</v>
      </c>
      <c r="C106" s="1" t="s">
        <v>24</v>
      </c>
      <c r="D106" s="1" t="s">
        <v>10</v>
      </c>
      <c r="E106" s="1" t="s">
        <v>63</v>
      </c>
      <c r="F106" s="31" t="s">
        <v>71</v>
      </c>
      <c r="G106" s="35" t="s">
        <v>72</v>
      </c>
      <c r="H106" s="6">
        <f t="shared" si="7"/>
        <v>-15000</v>
      </c>
      <c r="I106" s="26">
        <v>5</v>
      </c>
      <c r="K106" t="s">
        <v>24</v>
      </c>
      <c r="L106">
        <v>2</v>
      </c>
      <c r="M106" s="2">
        <v>510</v>
      </c>
    </row>
    <row r="107" spans="2:13" ht="12.75">
      <c r="B107" s="326">
        <v>2500</v>
      </c>
      <c r="C107" s="1" t="s">
        <v>24</v>
      </c>
      <c r="D107" s="1" t="s">
        <v>10</v>
      </c>
      <c r="E107" s="1" t="s">
        <v>63</v>
      </c>
      <c r="F107" s="31" t="s">
        <v>73</v>
      </c>
      <c r="G107" s="35" t="s">
        <v>74</v>
      </c>
      <c r="H107" s="6">
        <f t="shared" si="7"/>
        <v>-17500</v>
      </c>
      <c r="I107" s="26">
        <v>5</v>
      </c>
      <c r="K107" t="s">
        <v>24</v>
      </c>
      <c r="L107">
        <v>2</v>
      </c>
      <c r="M107" s="2">
        <v>510</v>
      </c>
    </row>
    <row r="108" spans="2:13" ht="12.75">
      <c r="B108" s="326">
        <v>2500</v>
      </c>
      <c r="C108" s="1" t="s">
        <v>24</v>
      </c>
      <c r="D108" s="1" t="s">
        <v>10</v>
      </c>
      <c r="E108" s="1" t="s">
        <v>63</v>
      </c>
      <c r="F108" s="31" t="s">
        <v>75</v>
      </c>
      <c r="G108" s="35" t="s">
        <v>74</v>
      </c>
      <c r="H108" s="6">
        <f t="shared" si="7"/>
        <v>-20000</v>
      </c>
      <c r="I108" s="26">
        <v>5</v>
      </c>
      <c r="K108" t="s">
        <v>24</v>
      </c>
      <c r="L108">
        <v>2</v>
      </c>
      <c r="M108" s="2">
        <v>510</v>
      </c>
    </row>
    <row r="109" spans="1:13" s="83" customFormat="1" ht="12.75">
      <c r="A109" s="15"/>
      <c r="B109" s="141">
        <f>SUM(B101:B108)</f>
        <v>20000</v>
      </c>
      <c r="C109" s="81" t="s">
        <v>24</v>
      </c>
      <c r="D109" s="15"/>
      <c r="E109" s="15"/>
      <c r="F109" s="22"/>
      <c r="G109" s="22"/>
      <c r="H109" s="80">
        <v>0</v>
      </c>
      <c r="I109" s="82">
        <f aca="true" t="shared" si="8" ref="I109:I147">+B109/M109</f>
        <v>39.21568627450981</v>
      </c>
      <c r="M109" s="2">
        <v>510</v>
      </c>
    </row>
    <row r="110" spans="2:13" ht="12.75">
      <c r="B110" s="326"/>
      <c r="H110" s="6">
        <f t="shared" si="7"/>
        <v>0</v>
      </c>
      <c r="I110" s="26">
        <f t="shared" si="8"/>
        <v>0</v>
      </c>
      <c r="M110" s="2">
        <v>510</v>
      </c>
    </row>
    <row r="111" spans="2:13" ht="12.75">
      <c r="B111" s="440"/>
      <c r="H111" s="6">
        <f t="shared" si="7"/>
        <v>0</v>
      </c>
      <c r="I111" s="26">
        <f t="shared" si="8"/>
        <v>0</v>
      </c>
      <c r="M111" s="2">
        <v>510</v>
      </c>
    </row>
    <row r="112" spans="2:13" ht="12.75">
      <c r="B112" s="140">
        <v>2500</v>
      </c>
      <c r="C112" s="37" t="s">
        <v>76</v>
      </c>
      <c r="D112" s="16" t="s">
        <v>10</v>
      </c>
      <c r="E112" s="89" t="s">
        <v>1002</v>
      </c>
      <c r="F112" s="85" t="s">
        <v>77</v>
      </c>
      <c r="G112" s="35" t="s">
        <v>39</v>
      </c>
      <c r="H112" s="6">
        <f aca="true" t="shared" si="9" ref="H112:H119">H111-B112</f>
        <v>-2500</v>
      </c>
      <c r="I112" s="26">
        <f aca="true" t="shared" si="10" ref="I112:I119">+B112/M112</f>
        <v>4.901960784313726</v>
      </c>
      <c r="K112" t="s">
        <v>63</v>
      </c>
      <c r="L112">
        <v>2</v>
      </c>
      <c r="M112" s="2">
        <v>510</v>
      </c>
    </row>
    <row r="113" spans="2:13" ht="12.75">
      <c r="B113" s="140">
        <v>2000</v>
      </c>
      <c r="C113" s="37" t="s">
        <v>78</v>
      </c>
      <c r="D113" s="16" t="s">
        <v>10</v>
      </c>
      <c r="E113" s="89" t="s">
        <v>1002</v>
      </c>
      <c r="F113" s="85" t="s">
        <v>79</v>
      </c>
      <c r="G113" s="35" t="s">
        <v>39</v>
      </c>
      <c r="H113" s="6">
        <f t="shared" si="9"/>
        <v>-4500</v>
      </c>
      <c r="I113" s="26">
        <f t="shared" si="10"/>
        <v>3.9215686274509802</v>
      </c>
      <c r="K113" t="s">
        <v>63</v>
      </c>
      <c r="L113">
        <v>2</v>
      </c>
      <c r="M113" s="2">
        <v>510</v>
      </c>
    </row>
    <row r="114" spans="2:13" ht="12.75">
      <c r="B114" s="140">
        <v>2000</v>
      </c>
      <c r="C114" s="37" t="s">
        <v>80</v>
      </c>
      <c r="D114" s="16" t="s">
        <v>10</v>
      </c>
      <c r="E114" s="89" t="s">
        <v>1002</v>
      </c>
      <c r="F114" s="85" t="s">
        <v>79</v>
      </c>
      <c r="G114" s="35" t="s">
        <v>39</v>
      </c>
      <c r="H114" s="6">
        <f t="shared" si="9"/>
        <v>-6500</v>
      </c>
      <c r="I114" s="26">
        <f t="shared" si="10"/>
        <v>3.9215686274509802</v>
      </c>
      <c r="K114" t="s">
        <v>63</v>
      </c>
      <c r="L114">
        <v>2</v>
      </c>
      <c r="M114" s="2">
        <v>510</v>
      </c>
    </row>
    <row r="115" spans="2:13" ht="12.75">
      <c r="B115" s="140">
        <v>2000</v>
      </c>
      <c r="C115" s="37" t="s">
        <v>1124</v>
      </c>
      <c r="D115" s="16" t="s">
        <v>10</v>
      </c>
      <c r="E115" s="89" t="s">
        <v>1002</v>
      </c>
      <c r="F115" s="85" t="s">
        <v>79</v>
      </c>
      <c r="G115" s="35" t="s">
        <v>39</v>
      </c>
      <c r="H115" s="6">
        <f t="shared" si="9"/>
        <v>-8500</v>
      </c>
      <c r="I115" s="26">
        <f t="shared" si="10"/>
        <v>3.9215686274509802</v>
      </c>
      <c r="K115" t="s">
        <v>63</v>
      </c>
      <c r="L115">
        <v>2</v>
      </c>
      <c r="M115" s="2">
        <v>510</v>
      </c>
    </row>
    <row r="116" spans="2:13" ht="12.75">
      <c r="B116" s="140">
        <v>2000</v>
      </c>
      <c r="C116" s="37" t="s">
        <v>1125</v>
      </c>
      <c r="D116" s="16" t="s">
        <v>10</v>
      </c>
      <c r="E116" s="89" t="s">
        <v>1002</v>
      </c>
      <c r="F116" s="85" t="s">
        <v>79</v>
      </c>
      <c r="G116" s="35" t="s">
        <v>39</v>
      </c>
      <c r="H116" s="6">
        <f t="shared" si="9"/>
        <v>-10500</v>
      </c>
      <c r="I116" s="26">
        <f t="shared" si="10"/>
        <v>3.9215686274509802</v>
      </c>
      <c r="K116" t="s">
        <v>63</v>
      </c>
      <c r="L116">
        <v>2</v>
      </c>
      <c r="M116" s="2">
        <v>510</v>
      </c>
    </row>
    <row r="117" spans="2:13" ht="12.75">
      <c r="B117" s="326">
        <v>20000</v>
      </c>
      <c r="C117" s="37" t="s">
        <v>81</v>
      </c>
      <c r="D117" s="16" t="s">
        <v>10</v>
      </c>
      <c r="E117" s="89" t="s">
        <v>1002</v>
      </c>
      <c r="F117" s="85" t="s">
        <v>79</v>
      </c>
      <c r="G117" s="31" t="s">
        <v>43</v>
      </c>
      <c r="H117" s="6">
        <f t="shared" si="9"/>
        <v>-30500</v>
      </c>
      <c r="I117" s="26">
        <f t="shared" si="10"/>
        <v>39.21568627450981</v>
      </c>
      <c r="K117" t="s">
        <v>63</v>
      </c>
      <c r="L117">
        <v>2</v>
      </c>
      <c r="M117" s="2">
        <v>510</v>
      </c>
    </row>
    <row r="118" spans="2:13" ht="12.75">
      <c r="B118" s="326">
        <v>2000</v>
      </c>
      <c r="C118" s="37" t="s">
        <v>82</v>
      </c>
      <c r="D118" s="16" t="s">
        <v>10</v>
      </c>
      <c r="E118" s="89" t="s">
        <v>1002</v>
      </c>
      <c r="F118" s="85" t="s">
        <v>79</v>
      </c>
      <c r="G118" s="31" t="s">
        <v>45</v>
      </c>
      <c r="H118" s="6">
        <f t="shared" si="9"/>
        <v>-32500</v>
      </c>
      <c r="I118" s="26">
        <f t="shared" si="10"/>
        <v>3.9215686274509802</v>
      </c>
      <c r="K118" t="s">
        <v>63</v>
      </c>
      <c r="L118">
        <v>2</v>
      </c>
      <c r="M118" s="2">
        <v>510</v>
      </c>
    </row>
    <row r="119" spans="2:13" ht="12.75">
      <c r="B119" s="140">
        <v>5000</v>
      </c>
      <c r="C119" s="37" t="s">
        <v>83</v>
      </c>
      <c r="D119" s="16" t="s">
        <v>10</v>
      </c>
      <c r="E119" s="89" t="s">
        <v>1002</v>
      </c>
      <c r="F119" s="85" t="s">
        <v>84</v>
      </c>
      <c r="G119" s="90" t="s">
        <v>74</v>
      </c>
      <c r="H119" s="6">
        <f t="shared" si="9"/>
        <v>-37500</v>
      </c>
      <c r="I119" s="26">
        <f t="shared" si="10"/>
        <v>9.803921568627452</v>
      </c>
      <c r="K119" t="s">
        <v>63</v>
      </c>
      <c r="L119">
        <v>2</v>
      </c>
      <c r="M119" s="2">
        <v>510</v>
      </c>
    </row>
    <row r="120" spans="1:14" s="83" customFormat="1" ht="12.75">
      <c r="A120" s="15"/>
      <c r="B120" s="141">
        <f>SUM(B112:B119)</f>
        <v>37500</v>
      </c>
      <c r="C120" s="81" t="s">
        <v>1004</v>
      </c>
      <c r="D120" s="15"/>
      <c r="E120" s="91"/>
      <c r="F120" s="22"/>
      <c r="G120" s="22"/>
      <c r="H120" s="80">
        <v>0</v>
      </c>
      <c r="I120" s="82">
        <f t="shared" si="8"/>
        <v>73.52941176470588</v>
      </c>
      <c r="J120" s="91"/>
      <c r="L120" s="91"/>
      <c r="M120" s="2">
        <v>510</v>
      </c>
      <c r="N120" s="92"/>
    </row>
    <row r="121" spans="2:13" ht="12.75">
      <c r="B121" s="326"/>
      <c r="C121" s="37"/>
      <c r="D121" s="16"/>
      <c r="H121" s="6">
        <f aca="true" t="shared" si="11" ref="H121:H126">H120-B121</f>
        <v>0</v>
      </c>
      <c r="I121" s="26">
        <f t="shared" si="8"/>
        <v>0</v>
      </c>
      <c r="M121" s="2">
        <v>510</v>
      </c>
    </row>
    <row r="122" spans="2:13" ht="12.75">
      <c r="B122" s="326"/>
      <c r="C122" s="37"/>
      <c r="D122" s="16"/>
      <c r="H122" s="6">
        <f t="shared" si="11"/>
        <v>0</v>
      </c>
      <c r="I122" s="26">
        <f t="shared" si="8"/>
        <v>0</v>
      </c>
      <c r="M122" s="2">
        <v>510</v>
      </c>
    </row>
    <row r="123" spans="2:13" ht="12.75">
      <c r="B123" s="326">
        <v>1500</v>
      </c>
      <c r="C123" s="37" t="s">
        <v>54</v>
      </c>
      <c r="D123" s="16" t="s">
        <v>10</v>
      </c>
      <c r="E123" s="1" t="s">
        <v>194</v>
      </c>
      <c r="F123" s="85" t="s">
        <v>79</v>
      </c>
      <c r="G123" s="31" t="s">
        <v>39</v>
      </c>
      <c r="H123" s="6">
        <f>H122-B123</f>
        <v>-1500</v>
      </c>
      <c r="I123" s="26">
        <f t="shared" si="8"/>
        <v>2.9411764705882355</v>
      </c>
      <c r="K123" t="s">
        <v>63</v>
      </c>
      <c r="L123">
        <v>2</v>
      </c>
      <c r="M123" s="2">
        <v>510</v>
      </c>
    </row>
    <row r="124" spans="2:13" ht="12.75">
      <c r="B124" s="326">
        <v>1500</v>
      </c>
      <c r="C124" s="37" t="s">
        <v>54</v>
      </c>
      <c r="D124" s="16" t="s">
        <v>10</v>
      </c>
      <c r="E124" s="1" t="s">
        <v>194</v>
      </c>
      <c r="F124" s="85" t="s">
        <v>79</v>
      </c>
      <c r="G124" s="31" t="s">
        <v>41</v>
      </c>
      <c r="H124" s="6">
        <f t="shared" si="11"/>
        <v>-3000</v>
      </c>
      <c r="I124" s="26">
        <f t="shared" si="8"/>
        <v>2.9411764705882355</v>
      </c>
      <c r="K124" t="s">
        <v>63</v>
      </c>
      <c r="L124">
        <v>2</v>
      </c>
      <c r="M124" s="2">
        <v>510</v>
      </c>
    </row>
    <row r="125" spans="2:13" ht="12.75">
      <c r="B125" s="326">
        <v>1500</v>
      </c>
      <c r="C125" s="37" t="s">
        <v>54</v>
      </c>
      <c r="D125" s="16" t="s">
        <v>10</v>
      </c>
      <c r="E125" s="1" t="s">
        <v>194</v>
      </c>
      <c r="F125" s="85" t="s">
        <v>79</v>
      </c>
      <c r="G125" s="31" t="s">
        <v>43</v>
      </c>
      <c r="H125" s="6">
        <f t="shared" si="11"/>
        <v>-4500</v>
      </c>
      <c r="I125" s="26">
        <f t="shared" si="8"/>
        <v>2.9411764705882355</v>
      </c>
      <c r="K125" t="s">
        <v>63</v>
      </c>
      <c r="L125">
        <v>2</v>
      </c>
      <c r="M125" s="2">
        <v>510</v>
      </c>
    </row>
    <row r="126" spans="2:13" ht="12.75">
      <c r="B126" s="326">
        <v>1500</v>
      </c>
      <c r="C126" s="37" t="s">
        <v>54</v>
      </c>
      <c r="D126" s="16" t="s">
        <v>10</v>
      </c>
      <c r="E126" s="1" t="s">
        <v>194</v>
      </c>
      <c r="F126" s="85" t="s">
        <v>79</v>
      </c>
      <c r="G126" s="31" t="s">
        <v>45</v>
      </c>
      <c r="H126" s="6">
        <f t="shared" si="11"/>
        <v>-6000</v>
      </c>
      <c r="I126" s="26">
        <f t="shared" si="8"/>
        <v>2.9411764705882355</v>
      </c>
      <c r="K126" t="s">
        <v>63</v>
      </c>
      <c r="L126">
        <v>2</v>
      </c>
      <c r="M126" s="2">
        <v>510</v>
      </c>
    </row>
    <row r="127" spans="2:13" ht="12.75">
      <c r="B127" s="326">
        <v>1500</v>
      </c>
      <c r="C127" s="37" t="s">
        <v>54</v>
      </c>
      <c r="D127" s="16" t="s">
        <v>10</v>
      </c>
      <c r="E127" s="1" t="s">
        <v>194</v>
      </c>
      <c r="F127" s="85" t="s">
        <v>79</v>
      </c>
      <c r="G127" s="31" t="s">
        <v>68</v>
      </c>
      <c r="H127" s="6">
        <f>H126-B127</f>
        <v>-7500</v>
      </c>
      <c r="I127" s="26">
        <f t="shared" si="8"/>
        <v>2.9411764705882355</v>
      </c>
      <c r="K127" t="s">
        <v>63</v>
      </c>
      <c r="L127">
        <v>2</v>
      </c>
      <c r="M127" s="2">
        <v>510</v>
      </c>
    </row>
    <row r="128" spans="2:13" ht="12.75">
      <c r="B128" s="326">
        <v>1500</v>
      </c>
      <c r="C128" s="37" t="s">
        <v>54</v>
      </c>
      <c r="D128" s="16" t="s">
        <v>10</v>
      </c>
      <c r="E128" s="1" t="s">
        <v>194</v>
      </c>
      <c r="F128" s="85" t="s">
        <v>79</v>
      </c>
      <c r="G128" s="31" t="s">
        <v>70</v>
      </c>
      <c r="H128" s="6">
        <f>H127-B128</f>
        <v>-9000</v>
      </c>
      <c r="I128" s="26">
        <f t="shared" si="8"/>
        <v>2.9411764705882355</v>
      </c>
      <c r="K128" t="s">
        <v>63</v>
      </c>
      <c r="L128">
        <v>2</v>
      </c>
      <c r="M128" s="2">
        <v>510</v>
      </c>
    </row>
    <row r="129" spans="2:13" ht="12.75">
      <c r="B129" s="326">
        <v>1500</v>
      </c>
      <c r="C129" s="37" t="s">
        <v>54</v>
      </c>
      <c r="D129" s="16" t="s">
        <v>10</v>
      </c>
      <c r="E129" s="1" t="s">
        <v>194</v>
      </c>
      <c r="F129" s="85" t="s">
        <v>79</v>
      </c>
      <c r="G129" s="31" t="s">
        <v>72</v>
      </c>
      <c r="H129" s="6">
        <f>H128-B129</f>
        <v>-10500</v>
      </c>
      <c r="I129" s="26">
        <f t="shared" si="8"/>
        <v>2.9411764705882355</v>
      </c>
      <c r="K129" t="s">
        <v>63</v>
      </c>
      <c r="L129">
        <v>2</v>
      </c>
      <c r="M129" s="2">
        <v>510</v>
      </c>
    </row>
    <row r="130" spans="2:13" ht="12.75">
      <c r="B130" s="326">
        <v>1700</v>
      </c>
      <c r="C130" s="37" t="s">
        <v>54</v>
      </c>
      <c r="D130" s="16" t="s">
        <v>10</v>
      </c>
      <c r="E130" s="1" t="s">
        <v>194</v>
      </c>
      <c r="F130" s="85" t="s">
        <v>79</v>
      </c>
      <c r="G130" s="31" t="s">
        <v>74</v>
      </c>
      <c r="H130" s="6">
        <f>H129-B130</f>
        <v>-12200</v>
      </c>
      <c r="I130" s="26">
        <f t="shared" si="8"/>
        <v>3.3333333333333335</v>
      </c>
      <c r="K130" t="s">
        <v>63</v>
      </c>
      <c r="L130">
        <v>2</v>
      </c>
      <c r="M130" s="2">
        <v>510</v>
      </c>
    </row>
    <row r="131" spans="1:13" s="83" customFormat="1" ht="12.75">
      <c r="A131" s="15"/>
      <c r="B131" s="141">
        <f>SUM(B123:B130)</f>
        <v>12200</v>
      </c>
      <c r="C131" s="81"/>
      <c r="D131" s="15"/>
      <c r="E131" s="15" t="s">
        <v>194</v>
      </c>
      <c r="F131" s="22"/>
      <c r="G131" s="22"/>
      <c r="H131" s="80">
        <v>0</v>
      </c>
      <c r="I131" s="82">
        <f t="shared" si="8"/>
        <v>23.92156862745098</v>
      </c>
      <c r="M131" s="2">
        <v>510</v>
      </c>
    </row>
    <row r="132" spans="2:13" ht="12.75">
      <c r="B132" s="326"/>
      <c r="D132" s="16"/>
      <c r="H132" s="6">
        <f>H131-B132</f>
        <v>0</v>
      </c>
      <c r="I132" s="26">
        <f t="shared" si="8"/>
        <v>0</v>
      </c>
      <c r="M132" s="2">
        <v>510</v>
      </c>
    </row>
    <row r="133" spans="2:13" ht="12.75">
      <c r="B133" s="326"/>
      <c r="D133" s="16"/>
      <c r="H133" s="6">
        <f>H132-B133</f>
        <v>0</v>
      </c>
      <c r="I133" s="26">
        <f t="shared" si="8"/>
        <v>0</v>
      </c>
      <c r="M133" s="2">
        <v>510</v>
      </c>
    </row>
    <row r="134" spans="2:13" ht="12.75">
      <c r="B134" s="326">
        <v>5000</v>
      </c>
      <c r="C134" s="84" t="s">
        <v>55</v>
      </c>
      <c r="D134" s="16" t="s">
        <v>10</v>
      </c>
      <c r="E134" s="1" t="s">
        <v>1002</v>
      </c>
      <c r="F134" s="85" t="s">
        <v>85</v>
      </c>
      <c r="G134" s="31" t="s">
        <v>41</v>
      </c>
      <c r="H134" s="6">
        <f>H133-B134</f>
        <v>-5000</v>
      </c>
      <c r="I134" s="26">
        <f>+B134/M134</f>
        <v>9.803921568627452</v>
      </c>
      <c r="K134" t="s">
        <v>63</v>
      </c>
      <c r="L134">
        <v>2</v>
      </c>
      <c r="M134" s="2">
        <v>510</v>
      </c>
    </row>
    <row r="135" spans="2:13" ht="12.75">
      <c r="B135" s="326">
        <v>5000</v>
      </c>
      <c r="C135" s="1" t="s">
        <v>55</v>
      </c>
      <c r="D135" s="16" t="s">
        <v>10</v>
      </c>
      <c r="E135" s="1" t="s">
        <v>1002</v>
      </c>
      <c r="F135" s="85" t="s">
        <v>86</v>
      </c>
      <c r="G135" s="31" t="s">
        <v>43</v>
      </c>
      <c r="H135" s="6">
        <f>H134-B135</f>
        <v>-10000</v>
      </c>
      <c r="I135" s="26">
        <f>+B135/M135</f>
        <v>9.803921568627452</v>
      </c>
      <c r="K135" t="s">
        <v>63</v>
      </c>
      <c r="L135">
        <v>2</v>
      </c>
      <c r="M135" s="2">
        <v>510</v>
      </c>
    </row>
    <row r="136" spans="2:13" ht="12.75">
      <c r="B136" s="326">
        <v>5000</v>
      </c>
      <c r="C136" s="1" t="s">
        <v>55</v>
      </c>
      <c r="D136" s="16" t="s">
        <v>10</v>
      </c>
      <c r="E136" s="1" t="s">
        <v>1002</v>
      </c>
      <c r="F136" s="85" t="s">
        <v>86</v>
      </c>
      <c r="G136" s="31" t="s">
        <v>45</v>
      </c>
      <c r="H136" s="6">
        <f>H135-B136</f>
        <v>-15000</v>
      </c>
      <c r="I136" s="26">
        <f>+B136/M136</f>
        <v>9.803921568627452</v>
      </c>
      <c r="K136" t="s">
        <v>63</v>
      </c>
      <c r="L136">
        <v>2</v>
      </c>
      <c r="M136" s="2">
        <v>510</v>
      </c>
    </row>
    <row r="137" spans="1:13" s="83" customFormat="1" ht="12.75">
      <c r="A137" s="15"/>
      <c r="B137" s="141">
        <f>SUM(B134:B136)</f>
        <v>15000</v>
      </c>
      <c r="C137" s="15" t="s">
        <v>55</v>
      </c>
      <c r="D137" s="15"/>
      <c r="E137" s="15"/>
      <c r="F137" s="22"/>
      <c r="G137" s="22"/>
      <c r="H137" s="80">
        <v>0</v>
      </c>
      <c r="I137" s="82">
        <f t="shared" si="8"/>
        <v>29.41176470588235</v>
      </c>
      <c r="M137" s="2">
        <v>510</v>
      </c>
    </row>
    <row r="138" spans="2:13" ht="12.75">
      <c r="B138" s="326"/>
      <c r="D138" s="16"/>
      <c r="H138" s="6">
        <f aca="true" t="shared" si="12" ref="H138:H143">H137-B138</f>
        <v>0</v>
      </c>
      <c r="I138" s="26">
        <f t="shared" si="8"/>
        <v>0</v>
      </c>
      <c r="M138" s="2">
        <v>510</v>
      </c>
    </row>
    <row r="139" spans="2:13" ht="12.75">
      <c r="B139" s="326"/>
      <c r="D139" s="16"/>
      <c r="H139" s="6">
        <f t="shared" si="12"/>
        <v>0</v>
      </c>
      <c r="I139" s="26">
        <f t="shared" si="8"/>
        <v>0</v>
      </c>
      <c r="M139" s="2">
        <v>510</v>
      </c>
    </row>
    <row r="140" spans="2:13" ht="12.75">
      <c r="B140" s="326">
        <v>3000</v>
      </c>
      <c r="C140" s="1" t="s">
        <v>57</v>
      </c>
      <c r="D140" s="16" t="s">
        <v>10</v>
      </c>
      <c r="E140" s="1" t="s">
        <v>1002</v>
      </c>
      <c r="F140" s="85" t="s">
        <v>79</v>
      </c>
      <c r="G140" s="31" t="s">
        <v>39</v>
      </c>
      <c r="H140" s="6">
        <f t="shared" si="12"/>
        <v>-3000</v>
      </c>
      <c r="I140" s="26">
        <f t="shared" si="8"/>
        <v>5.882352941176471</v>
      </c>
      <c r="K140" t="s">
        <v>63</v>
      </c>
      <c r="L140">
        <v>2</v>
      </c>
      <c r="M140" s="2">
        <v>510</v>
      </c>
    </row>
    <row r="141" spans="2:13" ht="12.75">
      <c r="B141" s="326">
        <v>3000</v>
      </c>
      <c r="C141" s="1" t="s">
        <v>57</v>
      </c>
      <c r="D141" s="16" t="s">
        <v>10</v>
      </c>
      <c r="E141" s="1" t="s">
        <v>1002</v>
      </c>
      <c r="F141" s="85" t="s">
        <v>79</v>
      </c>
      <c r="G141" s="31" t="s">
        <v>41</v>
      </c>
      <c r="H141" s="6">
        <f t="shared" si="12"/>
        <v>-6000</v>
      </c>
      <c r="I141" s="26">
        <f t="shared" si="8"/>
        <v>5.882352941176471</v>
      </c>
      <c r="K141" t="s">
        <v>63</v>
      </c>
      <c r="L141">
        <v>2</v>
      </c>
      <c r="M141" s="2">
        <v>510</v>
      </c>
    </row>
    <row r="142" spans="2:13" ht="12.75">
      <c r="B142" s="326">
        <v>3000</v>
      </c>
      <c r="C142" s="1" t="s">
        <v>57</v>
      </c>
      <c r="D142" s="16" t="s">
        <v>10</v>
      </c>
      <c r="E142" s="1" t="s">
        <v>1002</v>
      </c>
      <c r="F142" s="85" t="s">
        <v>79</v>
      </c>
      <c r="G142" s="31" t="s">
        <v>43</v>
      </c>
      <c r="H142" s="6">
        <f t="shared" si="12"/>
        <v>-9000</v>
      </c>
      <c r="I142" s="26">
        <f t="shared" si="8"/>
        <v>5.882352941176471</v>
      </c>
      <c r="K142" t="s">
        <v>63</v>
      </c>
      <c r="L142">
        <v>2</v>
      </c>
      <c r="M142" s="2">
        <v>510</v>
      </c>
    </row>
    <row r="143" spans="2:13" ht="12.75">
      <c r="B143" s="326">
        <v>3000</v>
      </c>
      <c r="C143" s="1" t="s">
        <v>57</v>
      </c>
      <c r="D143" s="16" t="s">
        <v>10</v>
      </c>
      <c r="E143" s="1" t="s">
        <v>1002</v>
      </c>
      <c r="F143" s="85" t="s">
        <v>79</v>
      </c>
      <c r="G143" s="31" t="s">
        <v>45</v>
      </c>
      <c r="H143" s="6">
        <f t="shared" si="12"/>
        <v>-12000</v>
      </c>
      <c r="I143" s="26">
        <f t="shared" si="8"/>
        <v>5.882352941176471</v>
      </c>
      <c r="K143" t="s">
        <v>63</v>
      </c>
      <c r="L143">
        <v>2</v>
      </c>
      <c r="M143" s="2">
        <v>510</v>
      </c>
    </row>
    <row r="144" spans="1:13" s="83" customFormat="1" ht="12.75">
      <c r="A144" s="15"/>
      <c r="B144" s="141">
        <f>SUM(B140:B143)</f>
        <v>12000</v>
      </c>
      <c r="C144" s="15" t="s">
        <v>57</v>
      </c>
      <c r="D144" s="15"/>
      <c r="E144" s="15"/>
      <c r="F144" s="22"/>
      <c r="G144" s="22"/>
      <c r="H144" s="80">
        <v>0</v>
      </c>
      <c r="I144" s="82">
        <f t="shared" si="8"/>
        <v>23.529411764705884</v>
      </c>
      <c r="M144" s="2">
        <v>510</v>
      </c>
    </row>
    <row r="145" spans="2:13" ht="12.75">
      <c r="B145" s="326"/>
      <c r="D145" s="16"/>
      <c r="H145" s="6">
        <f>H144-B145</f>
        <v>0</v>
      </c>
      <c r="I145" s="26">
        <f t="shared" si="8"/>
        <v>0</v>
      </c>
      <c r="M145" s="2">
        <v>510</v>
      </c>
    </row>
    <row r="146" spans="2:13" ht="12.75">
      <c r="B146" s="326"/>
      <c r="D146" s="16"/>
      <c r="H146" s="6">
        <f>H145-B146</f>
        <v>0</v>
      </c>
      <c r="I146" s="26">
        <f t="shared" si="8"/>
        <v>0</v>
      </c>
      <c r="M146" s="2">
        <v>510</v>
      </c>
    </row>
    <row r="147" spans="2:13" ht="12.75">
      <c r="B147" s="326">
        <v>1300</v>
      </c>
      <c r="C147" s="1" t="s">
        <v>1003</v>
      </c>
      <c r="D147" s="16" t="s">
        <v>10</v>
      </c>
      <c r="E147" s="1" t="s">
        <v>58</v>
      </c>
      <c r="F147" s="85" t="s">
        <v>79</v>
      </c>
      <c r="G147" s="31" t="s">
        <v>41</v>
      </c>
      <c r="H147" s="6">
        <f>H146-B147</f>
        <v>-1300</v>
      </c>
      <c r="I147" s="26">
        <f t="shared" si="8"/>
        <v>2.549019607843137</v>
      </c>
      <c r="K147" t="s">
        <v>63</v>
      </c>
      <c r="L147">
        <v>2</v>
      </c>
      <c r="M147" s="2">
        <v>510</v>
      </c>
    </row>
    <row r="148" spans="2:13" ht="12.75">
      <c r="B148" s="326">
        <v>2400</v>
      </c>
      <c r="C148" s="1" t="s">
        <v>1003</v>
      </c>
      <c r="D148" s="16" t="s">
        <v>10</v>
      </c>
      <c r="E148" s="1" t="s">
        <v>58</v>
      </c>
      <c r="F148" s="85" t="s">
        <v>79</v>
      </c>
      <c r="G148" s="31" t="s">
        <v>43</v>
      </c>
      <c r="H148" s="6">
        <f>H147-B148</f>
        <v>-3700</v>
      </c>
      <c r="I148" s="26">
        <f>+B148/M148</f>
        <v>4.705882352941177</v>
      </c>
      <c r="K148" t="s">
        <v>63</v>
      </c>
      <c r="L148">
        <v>2</v>
      </c>
      <c r="M148" s="2">
        <v>510</v>
      </c>
    </row>
    <row r="149" spans="2:13" ht="12.75">
      <c r="B149" s="326">
        <v>1200</v>
      </c>
      <c r="C149" s="1" t="s">
        <v>1003</v>
      </c>
      <c r="D149" s="16" t="s">
        <v>10</v>
      </c>
      <c r="E149" s="1" t="s">
        <v>58</v>
      </c>
      <c r="F149" s="85" t="s">
        <v>79</v>
      </c>
      <c r="G149" s="31" t="s">
        <v>45</v>
      </c>
      <c r="H149" s="6">
        <f>H148-B149</f>
        <v>-4900</v>
      </c>
      <c r="I149" s="26">
        <f>+B149/M149</f>
        <v>2.3529411764705883</v>
      </c>
      <c r="K149" t="s">
        <v>63</v>
      </c>
      <c r="L149">
        <v>2</v>
      </c>
      <c r="M149" s="2">
        <v>510</v>
      </c>
    </row>
    <row r="150" spans="1:13" s="83" customFormat="1" ht="12.75">
      <c r="A150" s="15"/>
      <c r="B150" s="141">
        <f>SUM(B147:B149)</f>
        <v>4900</v>
      </c>
      <c r="C150" s="15"/>
      <c r="D150" s="15"/>
      <c r="E150" s="15" t="s">
        <v>58</v>
      </c>
      <c r="F150" s="22"/>
      <c r="G150" s="22"/>
      <c r="H150" s="80">
        <v>0</v>
      </c>
      <c r="I150" s="82">
        <f>+B150/M150</f>
        <v>9.607843137254902</v>
      </c>
      <c r="M150" s="2">
        <v>510</v>
      </c>
    </row>
    <row r="151" spans="2:13" ht="12.75">
      <c r="B151" s="326"/>
      <c r="H151" s="6">
        <f aca="true" t="shared" si="13" ref="H151:H166">H150-B151</f>
        <v>0</v>
      </c>
      <c r="I151" s="26">
        <f aca="true" t="shared" si="14" ref="I151:I208">+B151/M151</f>
        <v>0</v>
      </c>
      <c r="M151" s="2">
        <v>510</v>
      </c>
    </row>
    <row r="152" spans="2:13" ht="12.75">
      <c r="B152" s="326"/>
      <c r="H152" s="6">
        <f t="shared" si="13"/>
        <v>0</v>
      </c>
      <c r="I152" s="26">
        <f t="shared" si="14"/>
        <v>0</v>
      </c>
      <c r="M152" s="2">
        <v>510</v>
      </c>
    </row>
    <row r="153" spans="2:13" ht="12.75">
      <c r="B153" s="326"/>
      <c r="H153" s="6">
        <f t="shared" si="13"/>
        <v>0</v>
      </c>
      <c r="I153" s="26">
        <f t="shared" si="14"/>
        <v>0</v>
      </c>
      <c r="M153" s="2">
        <v>510</v>
      </c>
    </row>
    <row r="154" spans="2:13" ht="12.75">
      <c r="B154" s="326"/>
      <c r="H154" s="6">
        <f t="shared" si="13"/>
        <v>0</v>
      </c>
      <c r="I154" s="26">
        <f t="shared" si="14"/>
        <v>0</v>
      </c>
      <c r="M154" s="2">
        <v>510</v>
      </c>
    </row>
    <row r="155" spans="1:13" s="79" customFormat="1" ht="12.75">
      <c r="A155" s="75"/>
      <c r="B155" s="437">
        <f>+B164+B175+B184+B190+B197+B202</f>
        <v>77500</v>
      </c>
      <c r="C155" s="75" t="s">
        <v>87</v>
      </c>
      <c r="D155" s="75" t="s">
        <v>1006</v>
      </c>
      <c r="E155" s="75" t="s">
        <v>21</v>
      </c>
      <c r="F155" s="77" t="s">
        <v>88</v>
      </c>
      <c r="G155" s="77" t="s">
        <v>23</v>
      </c>
      <c r="H155" s="76"/>
      <c r="I155" s="78">
        <f t="shared" si="14"/>
        <v>151.9607843137255</v>
      </c>
      <c r="M155" s="2">
        <v>510</v>
      </c>
    </row>
    <row r="156" spans="2:13" ht="12.75">
      <c r="B156" s="326"/>
      <c r="H156" s="6">
        <f t="shared" si="13"/>
        <v>0</v>
      </c>
      <c r="I156" s="26">
        <f t="shared" si="14"/>
        <v>0</v>
      </c>
      <c r="M156" s="2">
        <v>510</v>
      </c>
    </row>
    <row r="157" spans="2:13" ht="12.75">
      <c r="B157" s="140">
        <v>2500</v>
      </c>
      <c r="C157" s="1" t="s">
        <v>24</v>
      </c>
      <c r="D157" s="16" t="s">
        <v>10</v>
      </c>
      <c r="E157" s="1" t="s">
        <v>89</v>
      </c>
      <c r="F157" s="31" t="s">
        <v>90</v>
      </c>
      <c r="G157" s="35" t="s">
        <v>27</v>
      </c>
      <c r="H157" s="6">
        <f t="shared" si="13"/>
        <v>-2500</v>
      </c>
      <c r="I157" s="26">
        <v>5</v>
      </c>
      <c r="K157" t="s">
        <v>24</v>
      </c>
      <c r="L157">
        <v>3</v>
      </c>
      <c r="M157" s="2">
        <v>510</v>
      </c>
    </row>
    <row r="158" spans="2:13" ht="12.75">
      <c r="B158" s="326">
        <v>2500</v>
      </c>
      <c r="C158" s="1" t="s">
        <v>24</v>
      </c>
      <c r="D158" s="16" t="s">
        <v>10</v>
      </c>
      <c r="E158" s="1" t="s">
        <v>89</v>
      </c>
      <c r="F158" s="31" t="s">
        <v>91</v>
      </c>
      <c r="G158" s="35" t="s">
        <v>31</v>
      </c>
      <c r="H158" s="6">
        <f t="shared" si="13"/>
        <v>-5000</v>
      </c>
      <c r="I158" s="26">
        <v>5</v>
      </c>
      <c r="K158" t="s">
        <v>24</v>
      </c>
      <c r="L158">
        <v>3</v>
      </c>
      <c r="M158" s="2">
        <v>510</v>
      </c>
    </row>
    <row r="159" spans="2:13" ht="12.75">
      <c r="B159" s="326">
        <v>2500</v>
      </c>
      <c r="C159" s="1" t="s">
        <v>24</v>
      </c>
      <c r="D159" s="16" t="s">
        <v>10</v>
      </c>
      <c r="E159" s="1" t="s">
        <v>89</v>
      </c>
      <c r="F159" s="31" t="s">
        <v>92</v>
      </c>
      <c r="G159" s="35" t="s">
        <v>33</v>
      </c>
      <c r="H159" s="6">
        <f t="shared" si="13"/>
        <v>-7500</v>
      </c>
      <c r="I159" s="26">
        <v>5</v>
      </c>
      <c r="K159" t="s">
        <v>24</v>
      </c>
      <c r="L159">
        <v>3</v>
      </c>
      <c r="M159" s="2">
        <v>510</v>
      </c>
    </row>
    <row r="160" spans="2:13" ht="12.75">
      <c r="B160" s="326">
        <v>2500</v>
      </c>
      <c r="C160" s="1" t="s">
        <v>24</v>
      </c>
      <c r="D160" s="16" t="s">
        <v>10</v>
      </c>
      <c r="E160" s="1" t="s">
        <v>89</v>
      </c>
      <c r="F160" s="31" t="s">
        <v>93</v>
      </c>
      <c r="G160" s="35" t="s">
        <v>35</v>
      </c>
      <c r="H160" s="6">
        <f t="shared" si="13"/>
        <v>-10000</v>
      </c>
      <c r="I160" s="26">
        <v>5</v>
      </c>
      <c r="K160" t="s">
        <v>24</v>
      </c>
      <c r="L160">
        <v>3</v>
      </c>
      <c r="M160" s="2">
        <v>510</v>
      </c>
    </row>
    <row r="161" spans="2:13" ht="12.75">
      <c r="B161" s="326">
        <v>2500</v>
      </c>
      <c r="C161" s="1" t="s">
        <v>24</v>
      </c>
      <c r="D161" s="16" t="s">
        <v>10</v>
      </c>
      <c r="E161" s="1" t="s">
        <v>89</v>
      </c>
      <c r="F161" s="31" t="s">
        <v>94</v>
      </c>
      <c r="G161" s="35" t="s">
        <v>37</v>
      </c>
      <c r="H161" s="6">
        <f t="shared" si="13"/>
        <v>-12500</v>
      </c>
      <c r="I161" s="26">
        <v>5</v>
      </c>
      <c r="K161" t="s">
        <v>24</v>
      </c>
      <c r="L161">
        <v>3</v>
      </c>
      <c r="M161" s="2">
        <v>510</v>
      </c>
    </row>
    <row r="162" spans="2:13" ht="12.75">
      <c r="B162" s="326">
        <v>2500</v>
      </c>
      <c r="C162" s="1" t="s">
        <v>24</v>
      </c>
      <c r="D162" s="1" t="s">
        <v>10</v>
      </c>
      <c r="E162" s="1" t="s">
        <v>89</v>
      </c>
      <c r="F162" s="31" t="s">
        <v>95</v>
      </c>
      <c r="G162" s="35" t="s">
        <v>39</v>
      </c>
      <c r="H162" s="6">
        <f t="shared" si="13"/>
        <v>-15000</v>
      </c>
      <c r="I162" s="26">
        <v>5</v>
      </c>
      <c r="K162" t="s">
        <v>24</v>
      </c>
      <c r="L162">
        <v>3</v>
      </c>
      <c r="M162" s="2">
        <v>510</v>
      </c>
    </row>
    <row r="163" spans="2:13" ht="12.75">
      <c r="B163" s="326">
        <v>2500</v>
      </c>
      <c r="C163" s="1" t="s">
        <v>24</v>
      </c>
      <c r="D163" s="1" t="s">
        <v>10</v>
      </c>
      <c r="E163" s="1" t="s">
        <v>89</v>
      </c>
      <c r="F163" s="31" t="s">
        <v>96</v>
      </c>
      <c r="G163" s="35" t="s">
        <v>41</v>
      </c>
      <c r="H163" s="6">
        <f t="shared" si="13"/>
        <v>-17500</v>
      </c>
      <c r="I163" s="26">
        <v>5</v>
      </c>
      <c r="K163" t="s">
        <v>24</v>
      </c>
      <c r="L163">
        <v>3</v>
      </c>
      <c r="M163" s="2">
        <v>510</v>
      </c>
    </row>
    <row r="164" spans="1:13" s="83" customFormat="1" ht="12.75">
      <c r="A164" s="15"/>
      <c r="B164" s="141">
        <f>SUM(B157:B163)</f>
        <v>17500</v>
      </c>
      <c r="C164" s="81" t="s">
        <v>24</v>
      </c>
      <c r="D164" s="15"/>
      <c r="E164" s="15"/>
      <c r="F164" s="22"/>
      <c r="G164" s="22"/>
      <c r="H164" s="80">
        <v>0</v>
      </c>
      <c r="I164" s="82">
        <f t="shared" si="14"/>
        <v>34.31372549019608</v>
      </c>
      <c r="M164" s="2">
        <v>510</v>
      </c>
    </row>
    <row r="165" spans="2:13" ht="12.75">
      <c r="B165" s="326"/>
      <c r="H165" s="6">
        <f t="shared" si="13"/>
        <v>0</v>
      </c>
      <c r="I165" s="26">
        <f t="shared" si="14"/>
        <v>0</v>
      </c>
      <c r="M165" s="2">
        <v>510</v>
      </c>
    </row>
    <row r="166" spans="2:13" ht="12.75">
      <c r="B166" s="326"/>
      <c r="H166" s="6">
        <f t="shared" si="13"/>
        <v>0</v>
      </c>
      <c r="I166" s="26">
        <f t="shared" si="14"/>
        <v>0</v>
      </c>
      <c r="M166" s="2">
        <v>510</v>
      </c>
    </row>
    <row r="167" spans="2:13" ht="12.75">
      <c r="B167" s="140">
        <v>3500</v>
      </c>
      <c r="C167" s="37" t="s">
        <v>83</v>
      </c>
      <c r="D167" s="16" t="s">
        <v>10</v>
      </c>
      <c r="E167" s="89" t="s">
        <v>1002</v>
      </c>
      <c r="F167" s="85" t="s">
        <v>97</v>
      </c>
      <c r="G167" s="90" t="s">
        <v>35</v>
      </c>
      <c r="H167" s="6">
        <f>H166-B167</f>
        <v>-3500</v>
      </c>
      <c r="I167" s="26">
        <f t="shared" si="14"/>
        <v>6.862745098039215</v>
      </c>
      <c r="K167" t="s">
        <v>89</v>
      </c>
      <c r="L167">
        <v>3</v>
      </c>
      <c r="M167" s="2">
        <v>510</v>
      </c>
    </row>
    <row r="168" spans="2:13" ht="12.75">
      <c r="B168" s="140">
        <v>3000</v>
      </c>
      <c r="C168" s="37" t="s">
        <v>98</v>
      </c>
      <c r="D168" s="16" t="s">
        <v>10</v>
      </c>
      <c r="E168" s="89" t="s">
        <v>1002</v>
      </c>
      <c r="F168" s="85" t="s">
        <v>99</v>
      </c>
      <c r="G168" s="34" t="s">
        <v>35</v>
      </c>
      <c r="H168" s="6">
        <f>H167-B168</f>
        <v>-6500</v>
      </c>
      <c r="I168" s="26">
        <f t="shared" si="14"/>
        <v>5.882352941176471</v>
      </c>
      <c r="K168" t="s">
        <v>89</v>
      </c>
      <c r="L168">
        <v>3</v>
      </c>
      <c r="M168" s="2">
        <v>510</v>
      </c>
    </row>
    <row r="169" spans="1:13" s="19" customFormat="1" ht="12.75">
      <c r="A169" s="16"/>
      <c r="B169" s="140">
        <v>2500</v>
      </c>
      <c r="C169" s="37" t="s">
        <v>100</v>
      </c>
      <c r="D169" s="16" t="s">
        <v>10</v>
      </c>
      <c r="E169" s="89" t="s">
        <v>1002</v>
      </c>
      <c r="F169" s="85" t="s">
        <v>99</v>
      </c>
      <c r="G169" s="34" t="s">
        <v>37</v>
      </c>
      <c r="H169" s="6">
        <f aca="true" t="shared" si="15" ref="H169:H174">H168-B169</f>
        <v>-9000</v>
      </c>
      <c r="I169" s="26">
        <f t="shared" si="14"/>
        <v>4.901960784313726</v>
      </c>
      <c r="K169" t="s">
        <v>89</v>
      </c>
      <c r="L169">
        <v>3</v>
      </c>
      <c r="M169" s="2">
        <v>510</v>
      </c>
    </row>
    <row r="170" spans="2:13" ht="12.75">
      <c r="B170" s="326">
        <v>2500</v>
      </c>
      <c r="C170" s="37" t="s">
        <v>101</v>
      </c>
      <c r="D170" s="16" t="s">
        <v>10</v>
      </c>
      <c r="E170" s="89" t="s">
        <v>1002</v>
      </c>
      <c r="F170" s="85" t="s">
        <v>99</v>
      </c>
      <c r="G170" s="31" t="s">
        <v>37</v>
      </c>
      <c r="H170" s="6">
        <f t="shared" si="15"/>
        <v>-11500</v>
      </c>
      <c r="I170" s="26">
        <f t="shared" si="14"/>
        <v>4.901960784313726</v>
      </c>
      <c r="K170" t="s">
        <v>89</v>
      </c>
      <c r="L170">
        <v>3</v>
      </c>
      <c r="M170" s="2">
        <v>510</v>
      </c>
    </row>
    <row r="171" spans="2:13" ht="12.75">
      <c r="B171" s="326">
        <v>1500</v>
      </c>
      <c r="C171" s="37" t="s">
        <v>102</v>
      </c>
      <c r="D171" s="16" t="s">
        <v>10</v>
      </c>
      <c r="E171" s="89" t="s">
        <v>1002</v>
      </c>
      <c r="F171" s="85" t="s">
        <v>99</v>
      </c>
      <c r="G171" s="31" t="s">
        <v>39</v>
      </c>
      <c r="H171" s="6">
        <f t="shared" si="15"/>
        <v>-13000</v>
      </c>
      <c r="I171" s="26">
        <f t="shared" si="14"/>
        <v>2.9411764705882355</v>
      </c>
      <c r="K171" t="s">
        <v>89</v>
      </c>
      <c r="L171">
        <v>3</v>
      </c>
      <c r="M171" s="2">
        <v>510</v>
      </c>
    </row>
    <row r="172" spans="2:13" ht="12.75">
      <c r="B172" s="326">
        <v>1500</v>
      </c>
      <c r="C172" s="37" t="s">
        <v>103</v>
      </c>
      <c r="D172" s="16" t="s">
        <v>10</v>
      </c>
      <c r="E172" s="89" t="s">
        <v>1002</v>
      </c>
      <c r="F172" s="85" t="s">
        <v>99</v>
      </c>
      <c r="G172" s="31" t="s">
        <v>39</v>
      </c>
      <c r="H172" s="6">
        <f t="shared" si="15"/>
        <v>-14500</v>
      </c>
      <c r="I172" s="26">
        <f t="shared" si="14"/>
        <v>2.9411764705882355</v>
      </c>
      <c r="K172" t="s">
        <v>89</v>
      </c>
      <c r="L172">
        <v>3</v>
      </c>
      <c r="M172" s="2">
        <v>510</v>
      </c>
    </row>
    <row r="173" spans="2:13" ht="12.75">
      <c r="B173" s="326">
        <v>3000</v>
      </c>
      <c r="C173" s="37" t="s">
        <v>104</v>
      </c>
      <c r="D173" s="16" t="s">
        <v>10</v>
      </c>
      <c r="E173" s="89" t="s">
        <v>1002</v>
      </c>
      <c r="F173" s="85" t="s">
        <v>99</v>
      </c>
      <c r="G173" s="31" t="s">
        <v>41</v>
      </c>
      <c r="H173" s="6">
        <f t="shared" si="15"/>
        <v>-17500</v>
      </c>
      <c r="I173" s="26">
        <f t="shared" si="14"/>
        <v>5.882352941176471</v>
      </c>
      <c r="K173" t="s">
        <v>89</v>
      </c>
      <c r="L173">
        <v>3</v>
      </c>
      <c r="M173" s="2">
        <v>510</v>
      </c>
    </row>
    <row r="174" spans="2:13" ht="12.75">
      <c r="B174" s="326">
        <v>3500</v>
      </c>
      <c r="C174" s="37" t="s">
        <v>105</v>
      </c>
      <c r="D174" s="16" t="s">
        <v>10</v>
      </c>
      <c r="E174" s="89" t="s">
        <v>1002</v>
      </c>
      <c r="F174" s="85" t="s">
        <v>106</v>
      </c>
      <c r="G174" s="31" t="s">
        <v>41</v>
      </c>
      <c r="H174" s="6">
        <f t="shared" si="15"/>
        <v>-21000</v>
      </c>
      <c r="I174" s="26">
        <f t="shared" si="14"/>
        <v>6.862745098039215</v>
      </c>
      <c r="K174" t="s">
        <v>89</v>
      </c>
      <c r="L174">
        <v>3</v>
      </c>
      <c r="M174" s="2">
        <v>510</v>
      </c>
    </row>
    <row r="175" spans="1:14" s="83" customFormat="1" ht="12.75">
      <c r="A175" s="15"/>
      <c r="B175" s="441">
        <f>SUM(B167:B174)</f>
        <v>21000</v>
      </c>
      <c r="C175" s="81" t="s">
        <v>1004</v>
      </c>
      <c r="D175" s="15"/>
      <c r="E175" s="91"/>
      <c r="F175" s="22"/>
      <c r="G175" s="22"/>
      <c r="H175" s="80">
        <v>0</v>
      </c>
      <c r="I175" s="82">
        <f t="shared" si="14"/>
        <v>41.1764705882353</v>
      </c>
      <c r="J175" s="91"/>
      <c r="L175" s="91"/>
      <c r="M175" s="2">
        <v>510</v>
      </c>
      <c r="N175" s="92"/>
    </row>
    <row r="176" spans="2:13" ht="12.75">
      <c r="B176" s="326"/>
      <c r="C176" s="37"/>
      <c r="D176" s="16"/>
      <c r="H176" s="6">
        <f aca="true" t="shared" si="16" ref="H176:H183">H175-B176</f>
        <v>0</v>
      </c>
      <c r="I176" s="26">
        <f t="shared" si="14"/>
        <v>0</v>
      </c>
      <c r="M176" s="2">
        <v>510</v>
      </c>
    </row>
    <row r="177" spans="2:13" ht="12.75">
      <c r="B177" s="326"/>
      <c r="C177" s="37"/>
      <c r="D177" s="16"/>
      <c r="H177" s="6">
        <f t="shared" si="16"/>
        <v>0</v>
      </c>
      <c r="I177" s="26">
        <f t="shared" si="14"/>
        <v>0</v>
      </c>
      <c r="M177" s="2">
        <v>510</v>
      </c>
    </row>
    <row r="178" spans="2:13" ht="12.75">
      <c r="B178" s="326">
        <v>1500</v>
      </c>
      <c r="C178" s="37" t="s">
        <v>54</v>
      </c>
      <c r="D178" s="16" t="s">
        <v>10</v>
      </c>
      <c r="E178" s="1" t="s">
        <v>194</v>
      </c>
      <c r="F178" s="85" t="s">
        <v>99</v>
      </c>
      <c r="G178" s="31" t="s">
        <v>31</v>
      </c>
      <c r="H178" s="6">
        <f t="shared" si="16"/>
        <v>-1500</v>
      </c>
      <c r="I178" s="26">
        <f t="shared" si="14"/>
        <v>2.9411764705882355</v>
      </c>
      <c r="K178" t="s">
        <v>89</v>
      </c>
      <c r="L178">
        <v>3</v>
      </c>
      <c r="M178" s="2">
        <v>510</v>
      </c>
    </row>
    <row r="179" spans="2:13" ht="12.75">
      <c r="B179" s="326">
        <v>1500</v>
      </c>
      <c r="C179" s="37" t="s">
        <v>54</v>
      </c>
      <c r="D179" s="16" t="s">
        <v>10</v>
      </c>
      <c r="E179" s="1" t="s">
        <v>194</v>
      </c>
      <c r="F179" s="85" t="s">
        <v>99</v>
      </c>
      <c r="G179" s="31" t="s">
        <v>33</v>
      </c>
      <c r="H179" s="6">
        <f t="shared" si="16"/>
        <v>-3000</v>
      </c>
      <c r="I179" s="26">
        <f t="shared" si="14"/>
        <v>2.9411764705882355</v>
      </c>
      <c r="K179" t="s">
        <v>89</v>
      </c>
      <c r="L179">
        <v>3</v>
      </c>
      <c r="M179" s="2">
        <v>510</v>
      </c>
    </row>
    <row r="180" spans="2:13" ht="12.75">
      <c r="B180" s="326">
        <v>1500</v>
      </c>
      <c r="C180" s="37" t="s">
        <v>54</v>
      </c>
      <c r="D180" s="16" t="s">
        <v>10</v>
      </c>
      <c r="E180" s="1" t="s">
        <v>194</v>
      </c>
      <c r="F180" s="85" t="s">
        <v>99</v>
      </c>
      <c r="G180" s="31" t="s">
        <v>35</v>
      </c>
      <c r="H180" s="6">
        <f t="shared" si="16"/>
        <v>-4500</v>
      </c>
      <c r="I180" s="26">
        <f t="shared" si="14"/>
        <v>2.9411764705882355</v>
      </c>
      <c r="K180" t="s">
        <v>89</v>
      </c>
      <c r="L180">
        <v>3</v>
      </c>
      <c r="M180" s="2">
        <v>510</v>
      </c>
    </row>
    <row r="181" spans="2:13" ht="12.75">
      <c r="B181" s="326">
        <v>1500</v>
      </c>
      <c r="C181" s="37" t="s">
        <v>54</v>
      </c>
      <c r="D181" s="16" t="s">
        <v>10</v>
      </c>
      <c r="E181" s="1" t="s">
        <v>194</v>
      </c>
      <c r="F181" s="85" t="s">
        <v>99</v>
      </c>
      <c r="G181" s="31" t="s">
        <v>37</v>
      </c>
      <c r="H181" s="6">
        <f t="shared" si="16"/>
        <v>-6000</v>
      </c>
      <c r="I181" s="26">
        <f t="shared" si="14"/>
        <v>2.9411764705882355</v>
      </c>
      <c r="K181" t="s">
        <v>89</v>
      </c>
      <c r="L181">
        <v>3</v>
      </c>
      <c r="M181" s="2">
        <v>510</v>
      </c>
    </row>
    <row r="182" spans="2:13" ht="12.75">
      <c r="B182" s="326">
        <v>1500</v>
      </c>
      <c r="C182" s="37" t="s">
        <v>54</v>
      </c>
      <c r="D182" s="16" t="s">
        <v>10</v>
      </c>
      <c r="E182" s="1" t="s">
        <v>194</v>
      </c>
      <c r="F182" s="85" t="s">
        <v>99</v>
      </c>
      <c r="G182" s="31" t="s">
        <v>39</v>
      </c>
      <c r="H182" s="6">
        <f t="shared" si="16"/>
        <v>-7500</v>
      </c>
      <c r="I182" s="26">
        <f t="shared" si="14"/>
        <v>2.9411764705882355</v>
      </c>
      <c r="K182" t="s">
        <v>89</v>
      </c>
      <c r="L182">
        <v>3</v>
      </c>
      <c r="M182" s="2">
        <v>510</v>
      </c>
    </row>
    <row r="183" spans="2:13" ht="12.75">
      <c r="B183" s="326">
        <v>1500</v>
      </c>
      <c r="C183" s="37" t="s">
        <v>54</v>
      </c>
      <c r="D183" s="16" t="s">
        <v>10</v>
      </c>
      <c r="E183" s="1" t="s">
        <v>194</v>
      </c>
      <c r="F183" s="85" t="s">
        <v>99</v>
      </c>
      <c r="G183" s="31" t="s">
        <v>107</v>
      </c>
      <c r="H183" s="6">
        <f t="shared" si="16"/>
        <v>-9000</v>
      </c>
      <c r="I183" s="26">
        <f t="shared" si="14"/>
        <v>2.9411764705882355</v>
      </c>
      <c r="K183" t="s">
        <v>89</v>
      </c>
      <c r="L183">
        <v>3</v>
      </c>
      <c r="M183" s="2">
        <v>510</v>
      </c>
    </row>
    <row r="184" spans="1:13" s="83" customFormat="1" ht="12.75">
      <c r="A184" s="15"/>
      <c r="B184" s="141">
        <f>SUM(B178:B183)</f>
        <v>9000</v>
      </c>
      <c r="C184" s="81"/>
      <c r="D184" s="15"/>
      <c r="E184" s="81" t="s">
        <v>194</v>
      </c>
      <c r="F184" s="22"/>
      <c r="G184" s="22"/>
      <c r="H184" s="80">
        <v>0</v>
      </c>
      <c r="I184" s="82">
        <f t="shared" si="14"/>
        <v>17.647058823529413</v>
      </c>
      <c r="M184" s="2">
        <v>510</v>
      </c>
    </row>
    <row r="185" spans="2:13" ht="12.75">
      <c r="B185" s="326"/>
      <c r="D185" s="16"/>
      <c r="H185" s="6">
        <f>H184-B185</f>
        <v>0</v>
      </c>
      <c r="I185" s="26">
        <f t="shared" si="14"/>
        <v>0</v>
      </c>
      <c r="M185" s="2">
        <v>510</v>
      </c>
    </row>
    <row r="186" spans="2:13" ht="12.75">
      <c r="B186" s="326"/>
      <c r="D186" s="16"/>
      <c r="H186" s="6">
        <f>H185-B186</f>
        <v>0</v>
      </c>
      <c r="I186" s="26">
        <f t="shared" si="14"/>
        <v>0</v>
      </c>
      <c r="M186" s="2">
        <v>510</v>
      </c>
    </row>
    <row r="187" spans="2:13" ht="12.75">
      <c r="B187" s="326">
        <v>5000</v>
      </c>
      <c r="C187" s="1" t="s">
        <v>55</v>
      </c>
      <c r="D187" s="16" t="s">
        <v>10</v>
      </c>
      <c r="E187" s="1" t="s">
        <v>1002</v>
      </c>
      <c r="F187" s="85" t="s">
        <v>108</v>
      </c>
      <c r="G187" s="31" t="s">
        <v>37</v>
      </c>
      <c r="H187" s="6">
        <f>H186-B187</f>
        <v>-5000</v>
      </c>
      <c r="I187" s="26">
        <f>+B187/M187</f>
        <v>9.803921568627452</v>
      </c>
      <c r="K187" t="s">
        <v>89</v>
      </c>
      <c r="L187">
        <v>3</v>
      </c>
      <c r="M187" s="2">
        <v>510</v>
      </c>
    </row>
    <row r="188" spans="2:13" ht="12.75">
      <c r="B188" s="326">
        <v>5000</v>
      </c>
      <c r="C188" s="1" t="s">
        <v>55</v>
      </c>
      <c r="D188" s="16" t="s">
        <v>10</v>
      </c>
      <c r="E188" s="1" t="s">
        <v>1002</v>
      </c>
      <c r="F188" s="85" t="s">
        <v>108</v>
      </c>
      <c r="G188" s="31" t="s">
        <v>39</v>
      </c>
      <c r="H188" s="6">
        <f>H187-B188</f>
        <v>-10000</v>
      </c>
      <c r="I188" s="26">
        <f>+B188/M188</f>
        <v>9.803921568627452</v>
      </c>
      <c r="K188" t="s">
        <v>89</v>
      </c>
      <c r="L188">
        <v>3</v>
      </c>
      <c r="M188" s="2">
        <v>510</v>
      </c>
    </row>
    <row r="189" spans="2:13" ht="12.75">
      <c r="B189" s="326">
        <v>5000</v>
      </c>
      <c r="C189" s="1" t="s">
        <v>55</v>
      </c>
      <c r="D189" s="16" t="s">
        <v>10</v>
      </c>
      <c r="E189" s="1" t="s">
        <v>1002</v>
      </c>
      <c r="F189" s="85" t="s">
        <v>108</v>
      </c>
      <c r="G189" s="31" t="s">
        <v>41</v>
      </c>
      <c r="H189" s="6">
        <f>H188-B189</f>
        <v>-15000</v>
      </c>
      <c r="I189" s="26">
        <f>+B189/M189</f>
        <v>9.803921568627452</v>
      </c>
      <c r="K189" t="s">
        <v>89</v>
      </c>
      <c r="L189">
        <v>3</v>
      </c>
      <c r="M189" s="2">
        <v>510</v>
      </c>
    </row>
    <row r="190" spans="1:13" s="83" customFormat="1" ht="12.75">
      <c r="A190" s="15"/>
      <c r="B190" s="141">
        <f>SUM(B187:B189)</f>
        <v>15000</v>
      </c>
      <c r="C190" s="81" t="s">
        <v>55</v>
      </c>
      <c r="D190" s="15"/>
      <c r="E190" s="15"/>
      <c r="F190" s="22"/>
      <c r="G190" s="22"/>
      <c r="H190" s="80">
        <v>0</v>
      </c>
      <c r="I190" s="82">
        <f t="shared" si="14"/>
        <v>29.41176470588235</v>
      </c>
      <c r="M190" s="2">
        <v>510</v>
      </c>
    </row>
    <row r="191" spans="2:13" ht="12.75">
      <c r="B191" s="326"/>
      <c r="D191" s="16"/>
      <c r="H191" s="6">
        <f aca="true" t="shared" si="17" ref="H191:H196">H190-B191</f>
        <v>0</v>
      </c>
      <c r="I191" s="26">
        <f t="shared" si="14"/>
        <v>0</v>
      </c>
      <c r="M191" s="2">
        <v>510</v>
      </c>
    </row>
    <row r="192" spans="2:13" ht="12.75">
      <c r="B192" s="326"/>
      <c r="D192" s="16"/>
      <c r="H192" s="6">
        <f t="shared" si="17"/>
        <v>0</v>
      </c>
      <c r="I192" s="26">
        <f t="shared" si="14"/>
        <v>0</v>
      </c>
      <c r="M192" s="2">
        <v>510</v>
      </c>
    </row>
    <row r="193" spans="2:13" ht="12.75">
      <c r="B193" s="326">
        <v>3000</v>
      </c>
      <c r="C193" s="1" t="s">
        <v>57</v>
      </c>
      <c r="D193" s="16" t="s">
        <v>10</v>
      </c>
      <c r="E193" s="1" t="s">
        <v>1002</v>
      </c>
      <c r="F193" s="85" t="s">
        <v>99</v>
      </c>
      <c r="G193" s="31" t="s">
        <v>35</v>
      </c>
      <c r="H193" s="6">
        <f t="shared" si="17"/>
        <v>-3000</v>
      </c>
      <c r="I193" s="26">
        <f t="shared" si="14"/>
        <v>5.882352941176471</v>
      </c>
      <c r="K193" t="s">
        <v>89</v>
      </c>
      <c r="L193">
        <v>3</v>
      </c>
      <c r="M193" s="2">
        <v>510</v>
      </c>
    </row>
    <row r="194" spans="2:13" ht="12.75">
      <c r="B194" s="326">
        <v>3000</v>
      </c>
      <c r="C194" s="1" t="s">
        <v>57</v>
      </c>
      <c r="D194" s="16" t="s">
        <v>10</v>
      </c>
      <c r="E194" s="1" t="s">
        <v>1002</v>
      </c>
      <c r="F194" s="85" t="s">
        <v>99</v>
      </c>
      <c r="G194" s="31" t="s">
        <v>37</v>
      </c>
      <c r="H194" s="6">
        <f t="shared" si="17"/>
        <v>-6000</v>
      </c>
      <c r="I194" s="26">
        <f t="shared" si="14"/>
        <v>5.882352941176471</v>
      </c>
      <c r="K194" t="s">
        <v>89</v>
      </c>
      <c r="L194">
        <v>3</v>
      </c>
      <c r="M194" s="2">
        <v>510</v>
      </c>
    </row>
    <row r="195" spans="2:13" ht="12.75">
      <c r="B195" s="326">
        <v>3000</v>
      </c>
      <c r="C195" s="1" t="s">
        <v>57</v>
      </c>
      <c r="D195" s="16" t="s">
        <v>10</v>
      </c>
      <c r="E195" s="1" t="s">
        <v>1002</v>
      </c>
      <c r="F195" s="85" t="s">
        <v>99</v>
      </c>
      <c r="G195" s="31" t="s">
        <v>39</v>
      </c>
      <c r="H195" s="6">
        <f t="shared" si="17"/>
        <v>-9000</v>
      </c>
      <c r="I195" s="26">
        <f t="shared" si="14"/>
        <v>5.882352941176471</v>
      </c>
      <c r="K195" t="s">
        <v>89</v>
      </c>
      <c r="L195">
        <v>3</v>
      </c>
      <c r="M195" s="2">
        <v>510</v>
      </c>
    </row>
    <row r="196" spans="2:13" ht="12.75">
      <c r="B196" s="326">
        <v>3000</v>
      </c>
      <c r="C196" s="1" t="s">
        <v>57</v>
      </c>
      <c r="D196" s="16" t="s">
        <v>10</v>
      </c>
      <c r="E196" s="1" t="s">
        <v>1002</v>
      </c>
      <c r="F196" s="85" t="s">
        <v>99</v>
      </c>
      <c r="G196" s="31" t="s">
        <v>41</v>
      </c>
      <c r="H196" s="6">
        <f t="shared" si="17"/>
        <v>-12000</v>
      </c>
      <c r="I196" s="26">
        <f t="shared" si="14"/>
        <v>5.882352941176471</v>
      </c>
      <c r="K196" t="s">
        <v>89</v>
      </c>
      <c r="L196">
        <v>3</v>
      </c>
      <c r="M196" s="2">
        <v>510</v>
      </c>
    </row>
    <row r="197" spans="1:13" s="83" customFormat="1" ht="12.75">
      <c r="A197" s="15"/>
      <c r="B197" s="141">
        <f>SUM(B193:B196)</f>
        <v>12000</v>
      </c>
      <c r="C197" s="81" t="s">
        <v>57</v>
      </c>
      <c r="D197" s="15"/>
      <c r="E197" s="15"/>
      <c r="F197" s="22"/>
      <c r="G197" s="22"/>
      <c r="H197" s="80">
        <v>0</v>
      </c>
      <c r="I197" s="82">
        <f t="shared" si="14"/>
        <v>23.529411764705884</v>
      </c>
      <c r="M197" s="2">
        <v>510</v>
      </c>
    </row>
    <row r="198" spans="2:13" ht="12.75">
      <c r="B198" s="326"/>
      <c r="D198" s="16"/>
      <c r="H198" s="6">
        <f>H197-B198</f>
        <v>0</v>
      </c>
      <c r="I198" s="26">
        <f t="shared" si="14"/>
        <v>0</v>
      </c>
      <c r="M198" s="2">
        <v>510</v>
      </c>
    </row>
    <row r="199" spans="2:13" ht="12.75">
      <c r="B199" s="326"/>
      <c r="D199" s="16"/>
      <c r="H199" s="6">
        <f>H198-B199</f>
        <v>0</v>
      </c>
      <c r="I199" s="26">
        <f t="shared" si="14"/>
        <v>0</v>
      </c>
      <c r="M199" s="2">
        <v>510</v>
      </c>
    </row>
    <row r="200" spans="2:13" ht="12.75">
      <c r="B200" s="326">
        <v>2000</v>
      </c>
      <c r="C200" s="1" t="s">
        <v>1003</v>
      </c>
      <c r="D200" s="16" t="s">
        <v>10</v>
      </c>
      <c r="E200" s="1" t="s">
        <v>58</v>
      </c>
      <c r="F200" s="85" t="s">
        <v>99</v>
      </c>
      <c r="G200" s="31" t="s">
        <v>37</v>
      </c>
      <c r="H200" s="6">
        <f>H199-B200</f>
        <v>-2000</v>
      </c>
      <c r="I200" s="26">
        <f t="shared" si="14"/>
        <v>3.9215686274509802</v>
      </c>
      <c r="K200" t="s">
        <v>89</v>
      </c>
      <c r="L200">
        <v>3</v>
      </c>
      <c r="M200" s="2">
        <v>510</v>
      </c>
    </row>
    <row r="201" spans="2:13" ht="12.75">
      <c r="B201" s="326">
        <v>1000</v>
      </c>
      <c r="C201" s="1" t="s">
        <v>1003</v>
      </c>
      <c r="D201" s="16" t="s">
        <v>10</v>
      </c>
      <c r="E201" s="1" t="s">
        <v>58</v>
      </c>
      <c r="F201" s="85" t="s">
        <v>99</v>
      </c>
      <c r="G201" s="31" t="s">
        <v>39</v>
      </c>
      <c r="H201" s="6">
        <f>H200-B201</f>
        <v>-3000</v>
      </c>
      <c r="I201" s="26">
        <f t="shared" si="14"/>
        <v>1.9607843137254901</v>
      </c>
      <c r="K201" t="s">
        <v>89</v>
      </c>
      <c r="L201">
        <v>3</v>
      </c>
      <c r="M201" s="2">
        <v>510</v>
      </c>
    </row>
    <row r="202" spans="1:13" s="83" customFormat="1" ht="12.75">
      <c r="A202" s="15"/>
      <c r="B202" s="141">
        <f>SUM(B200:B201)</f>
        <v>3000</v>
      </c>
      <c r="C202" s="15"/>
      <c r="D202" s="15"/>
      <c r="E202" s="81" t="s">
        <v>58</v>
      </c>
      <c r="F202" s="22"/>
      <c r="G202" s="22"/>
      <c r="H202" s="80">
        <v>0</v>
      </c>
      <c r="I202" s="82">
        <f t="shared" si="14"/>
        <v>5.882352941176471</v>
      </c>
      <c r="M202" s="2">
        <v>510</v>
      </c>
    </row>
    <row r="203" spans="2:13" ht="12.75">
      <c r="B203" s="326"/>
      <c r="H203" s="6">
        <f aca="true" t="shared" si="18" ref="H203:H208">H202-B203</f>
        <v>0</v>
      </c>
      <c r="I203" s="26">
        <f t="shared" si="14"/>
        <v>0</v>
      </c>
      <c r="M203" s="2">
        <v>510</v>
      </c>
    </row>
    <row r="204" spans="2:13" ht="12.75">
      <c r="B204" s="326"/>
      <c r="H204" s="6">
        <f t="shared" si="18"/>
        <v>0</v>
      </c>
      <c r="I204" s="26">
        <f t="shared" si="14"/>
        <v>0</v>
      </c>
      <c r="M204" s="2">
        <v>510</v>
      </c>
    </row>
    <row r="205" spans="2:13" ht="12.75">
      <c r="B205" s="326"/>
      <c r="H205" s="6">
        <f t="shared" si="18"/>
        <v>0</v>
      </c>
      <c r="I205" s="26">
        <f t="shared" si="14"/>
        <v>0</v>
      </c>
      <c r="M205" s="2">
        <v>510</v>
      </c>
    </row>
    <row r="206" spans="2:13" ht="12.75">
      <c r="B206" s="326"/>
      <c r="H206" s="6">
        <f t="shared" si="18"/>
        <v>0</v>
      </c>
      <c r="I206" s="26">
        <f t="shared" si="14"/>
        <v>0</v>
      </c>
      <c r="M206" s="2">
        <v>510</v>
      </c>
    </row>
    <row r="207" spans="1:13" s="79" customFormat="1" ht="12.75">
      <c r="A207" s="75"/>
      <c r="B207" s="437">
        <f>+B221+B226+B230+B240+B245+B250</f>
        <v>58500</v>
      </c>
      <c r="C207" s="75" t="s">
        <v>109</v>
      </c>
      <c r="D207" s="75" t="s">
        <v>1007</v>
      </c>
      <c r="E207" s="75" t="s">
        <v>60</v>
      </c>
      <c r="F207" s="77" t="s">
        <v>110</v>
      </c>
      <c r="G207" s="139" t="s">
        <v>1008</v>
      </c>
      <c r="H207" s="76"/>
      <c r="I207" s="78">
        <f t="shared" si="14"/>
        <v>114.70588235294117</v>
      </c>
      <c r="M207" s="2">
        <v>510</v>
      </c>
    </row>
    <row r="208" spans="2:13" ht="12.75">
      <c r="B208" s="326"/>
      <c r="H208" s="6">
        <f t="shared" si="18"/>
        <v>0</v>
      </c>
      <c r="I208" s="26">
        <f t="shared" si="14"/>
        <v>0</v>
      </c>
      <c r="M208" s="2">
        <v>510</v>
      </c>
    </row>
    <row r="209" spans="2:13" ht="12.75">
      <c r="B209" s="140">
        <v>2500</v>
      </c>
      <c r="C209" s="1" t="s">
        <v>24</v>
      </c>
      <c r="D209" s="16" t="s">
        <v>10</v>
      </c>
      <c r="E209" s="37" t="s">
        <v>111</v>
      </c>
      <c r="F209" s="31" t="s">
        <v>112</v>
      </c>
      <c r="G209" s="35" t="s">
        <v>27</v>
      </c>
      <c r="H209" s="6">
        <f aca="true" t="shared" si="19" ref="H209:H220">H208-B209</f>
        <v>-2500</v>
      </c>
      <c r="I209" s="26">
        <f aca="true" t="shared" si="20" ref="I209:I220">+B209/M209</f>
        <v>4.901960784313726</v>
      </c>
      <c r="K209" t="s">
        <v>24</v>
      </c>
      <c r="L209">
        <v>5</v>
      </c>
      <c r="M209" s="2">
        <v>510</v>
      </c>
    </row>
    <row r="210" spans="2:13" ht="12.75">
      <c r="B210" s="326">
        <v>2500</v>
      </c>
      <c r="C210" s="1" t="s">
        <v>24</v>
      </c>
      <c r="D210" s="16" t="s">
        <v>10</v>
      </c>
      <c r="E210" s="1" t="s">
        <v>111</v>
      </c>
      <c r="F210" s="31" t="s">
        <v>113</v>
      </c>
      <c r="G210" s="35" t="s">
        <v>31</v>
      </c>
      <c r="H210" s="6">
        <f t="shared" si="19"/>
        <v>-5000</v>
      </c>
      <c r="I210" s="26">
        <f t="shared" si="20"/>
        <v>4.901960784313726</v>
      </c>
      <c r="K210" t="s">
        <v>24</v>
      </c>
      <c r="L210">
        <v>5</v>
      </c>
      <c r="M210" s="2">
        <v>510</v>
      </c>
    </row>
    <row r="211" spans="2:13" ht="12.75">
      <c r="B211" s="326">
        <v>2500</v>
      </c>
      <c r="C211" s="1" t="s">
        <v>24</v>
      </c>
      <c r="D211" s="16" t="s">
        <v>10</v>
      </c>
      <c r="E211" s="1" t="s">
        <v>111</v>
      </c>
      <c r="F211" s="31" t="s">
        <v>114</v>
      </c>
      <c r="G211" s="35" t="s">
        <v>33</v>
      </c>
      <c r="H211" s="6">
        <f t="shared" si="19"/>
        <v>-7500</v>
      </c>
      <c r="I211" s="26">
        <f t="shared" si="20"/>
        <v>4.901960784313726</v>
      </c>
      <c r="K211" t="s">
        <v>24</v>
      </c>
      <c r="L211">
        <v>5</v>
      </c>
      <c r="M211" s="2">
        <v>510</v>
      </c>
    </row>
    <row r="212" spans="2:13" ht="12.75">
      <c r="B212" s="326">
        <v>2500</v>
      </c>
      <c r="C212" s="1" t="s">
        <v>24</v>
      </c>
      <c r="D212" s="16" t="s">
        <v>10</v>
      </c>
      <c r="E212" s="1" t="s">
        <v>111</v>
      </c>
      <c r="F212" s="31" t="s">
        <v>115</v>
      </c>
      <c r="G212" s="35" t="s">
        <v>35</v>
      </c>
      <c r="H212" s="6">
        <f t="shared" si="19"/>
        <v>-10000</v>
      </c>
      <c r="I212" s="26">
        <f t="shared" si="20"/>
        <v>4.901960784313726</v>
      </c>
      <c r="K212" t="s">
        <v>24</v>
      </c>
      <c r="L212">
        <v>5</v>
      </c>
      <c r="M212" s="2">
        <v>510</v>
      </c>
    </row>
    <row r="213" spans="2:13" ht="12.75">
      <c r="B213" s="326">
        <v>2500</v>
      </c>
      <c r="C213" s="1" t="s">
        <v>24</v>
      </c>
      <c r="D213" s="1" t="s">
        <v>10</v>
      </c>
      <c r="E213" s="1" t="s">
        <v>111</v>
      </c>
      <c r="F213" s="31" t="s">
        <v>116</v>
      </c>
      <c r="G213" s="35" t="s">
        <v>37</v>
      </c>
      <c r="H213" s="6">
        <f t="shared" si="19"/>
        <v>-12500</v>
      </c>
      <c r="I213" s="26">
        <f t="shared" si="20"/>
        <v>4.901960784313726</v>
      </c>
      <c r="K213" t="s">
        <v>24</v>
      </c>
      <c r="L213">
        <v>5</v>
      </c>
      <c r="M213" s="2">
        <v>510</v>
      </c>
    </row>
    <row r="214" spans="2:13" ht="12.75">
      <c r="B214" s="326">
        <v>2500</v>
      </c>
      <c r="C214" s="1" t="s">
        <v>24</v>
      </c>
      <c r="D214" s="1" t="s">
        <v>10</v>
      </c>
      <c r="E214" s="1" t="s">
        <v>111</v>
      </c>
      <c r="F214" s="31" t="s">
        <v>117</v>
      </c>
      <c r="G214" s="35" t="s">
        <v>43</v>
      </c>
      <c r="H214" s="6">
        <f t="shared" si="19"/>
        <v>-15000</v>
      </c>
      <c r="I214" s="26">
        <f t="shared" si="20"/>
        <v>4.901960784313726</v>
      </c>
      <c r="K214" t="s">
        <v>24</v>
      </c>
      <c r="L214">
        <v>5</v>
      </c>
      <c r="M214" s="2">
        <v>510</v>
      </c>
    </row>
    <row r="215" spans="2:13" ht="12.75">
      <c r="B215" s="326">
        <v>2500</v>
      </c>
      <c r="C215" s="1" t="s">
        <v>24</v>
      </c>
      <c r="D215" s="1" t="s">
        <v>10</v>
      </c>
      <c r="E215" s="1" t="s">
        <v>111</v>
      </c>
      <c r="F215" s="31" t="s">
        <v>118</v>
      </c>
      <c r="G215" s="35" t="s">
        <v>45</v>
      </c>
      <c r="H215" s="6">
        <f t="shared" si="19"/>
        <v>-17500</v>
      </c>
      <c r="I215" s="26">
        <f t="shared" si="20"/>
        <v>4.901960784313726</v>
      </c>
      <c r="K215" t="s">
        <v>24</v>
      </c>
      <c r="L215">
        <v>5</v>
      </c>
      <c r="M215" s="2">
        <v>510</v>
      </c>
    </row>
    <row r="216" spans="2:13" ht="12.75">
      <c r="B216" s="326">
        <v>2500</v>
      </c>
      <c r="C216" s="1" t="s">
        <v>24</v>
      </c>
      <c r="D216" s="1" t="s">
        <v>10</v>
      </c>
      <c r="E216" s="1" t="s">
        <v>111</v>
      </c>
      <c r="F216" s="31" t="s">
        <v>119</v>
      </c>
      <c r="G216" s="35" t="s">
        <v>68</v>
      </c>
      <c r="H216" s="6">
        <f t="shared" si="19"/>
        <v>-20000</v>
      </c>
      <c r="I216" s="26">
        <f t="shared" si="20"/>
        <v>4.901960784313726</v>
      </c>
      <c r="K216" t="s">
        <v>24</v>
      </c>
      <c r="L216">
        <v>5</v>
      </c>
      <c r="M216" s="2">
        <v>510</v>
      </c>
    </row>
    <row r="217" spans="2:13" ht="12.75">
      <c r="B217" s="326">
        <v>2500</v>
      </c>
      <c r="C217" s="1" t="s">
        <v>24</v>
      </c>
      <c r="D217" s="1" t="s">
        <v>10</v>
      </c>
      <c r="E217" s="1" t="s">
        <v>111</v>
      </c>
      <c r="F217" s="31" t="s">
        <v>120</v>
      </c>
      <c r="G217" s="35" t="s">
        <v>70</v>
      </c>
      <c r="H217" s="6">
        <f t="shared" si="19"/>
        <v>-22500</v>
      </c>
      <c r="I217" s="26">
        <f t="shared" si="20"/>
        <v>4.901960784313726</v>
      </c>
      <c r="K217" t="s">
        <v>24</v>
      </c>
      <c r="L217">
        <v>5</v>
      </c>
      <c r="M217" s="2">
        <v>510</v>
      </c>
    </row>
    <row r="218" spans="2:13" ht="12.75">
      <c r="B218" s="326">
        <v>2500</v>
      </c>
      <c r="C218" s="1" t="s">
        <v>24</v>
      </c>
      <c r="D218" s="1" t="s">
        <v>10</v>
      </c>
      <c r="E218" s="1" t="s">
        <v>111</v>
      </c>
      <c r="F218" s="31" t="s">
        <v>121</v>
      </c>
      <c r="G218" s="35" t="s">
        <v>72</v>
      </c>
      <c r="H218" s="6">
        <f t="shared" si="19"/>
        <v>-25000</v>
      </c>
      <c r="I218" s="26">
        <f t="shared" si="20"/>
        <v>4.901960784313726</v>
      </c>
      <c r="K218" t="s">
        <v>24</v>
      </c>
      <c r="L218">
        <v>5</v>
      </c>
      <c r="M218" s="2">
        <v>510</v>
      </c>
    </row>
    <row r="219" spans="2:13" ht="12.75">
      <c r="B219" s="326">
        <v>2500</v>
      </c>
      <c r="C219" s="1" t="s">
        <v>24</v>
      </c>
      <c r="D219" s="1" t="s">
        <v>10</v>
      </c>
      <c r="E219" s="1" t="s">
        <v>111</v>
      </c>
      <c r="F219" s="31" t="s">
        <v>122</v>
      </c>
      <c r="G219" s="35" t="s">
        <v>74</v>
      </c>
      <c r="H219" s="6">
        <f t="shared" si="19"/>
        <v>-27500</v>
      </c>
      <c r="I219" s="26">
        <f t="shared" si="20"/>
        <v>4.901960784313726</v>
      </c>
      <c r="K219" t="s">
        <v>24</v>
      </c>
      <c r="L219">
        <v>5</v>
      </c>
      <c r="M219" s="2">
        <v>510</v>
      </c>
    </row>
    <row r="220" spans="2:13" ht="12.75">
      <c r="B220" s="326">
        <v>2500</v>
      </c>
      <c r="C220" s="1" t="s">
        <v>24</v>
      </c>
      <c r="D220" s="1" t="s">
        <v>10</v>
      </c>
      <c r="E220" s="1" t="s">
        <v>111</v>
      </c>
      <c r="F220" s="31" t="s">
        <v>123</v>
      </c>
      <c r="G220" s="31" t="s">
        <v>124</v>
      </c>
      <c r="H220" s="6">
        <f t="shared" si="19"/>
        <v>-30000</v>
      </c>
      <c r="I220" s="26">
        <f t="shared" si="20"/>
        <v>4.901960784313726</v>
      </c>
      <c r="K220" t="s">
        <v>24</v>
      </c>
      <c r="L220">
        <v>5</v>
      </c>
      <c r="M220" s="2">
        <v>510</v>
      </c>
    </row>
    <row r="221" spans="1:13" s="83" customFormat="1" ht="12.75">
      <c r="A221" s="15"/>
      <c r="B221" s="141">
        <f>SUM(B209:B220)</f>
        <v>30000</v>
      </c>
      <c r="C221" s="81" t="s">
        <v>24</v>
      </c>
      <c r="D221" s="15"/>
      <c r="E221" s="15"/>
      <c r="F221" s="22"/>
      <c r="G221" s="22"/>
      <c r="H221" s="80">
        <v>0</v>
      </c>
      <c r="I221" s="82">
        <f aca="true" t="shared" si="21" ref="I221:I284">+B221/M221</f>
        <v>58.8235294117647</v>
      </c>
      <c r="M221" s="2">
        <v>510</v>
      </c>
    </row>
    <row r="222" spans="2:13" ht="12.75">
      <c r="B222" s="326"/>
      <c r="H222" s="6">
        <f aca="true" t="shared" si="22" ref="H222:H285">H221-B222</f>
        <v>0</v>
      </c>
      <c r="I222" s="26">
        <f t="shared" si="21"/>
        <v>0</v>
      </c>
      <c r="M222" s="2">
        <v>510</v>
      </c>
    </row>
    <row r="223" spans="2:13" ht="12.75">
      <c r="B223" s="326"/>
      <c r="H223" s="6">
        <f t="shared" si="22"/>
        <v>0</v>
      </c>
      <c r="I223" s="26">
        <f t="shared" si="21"/>
        <v>0</v>
      </c>
      <c r="M223" s="2">
        <v>510</v>
      </c>
    </row>
    <row r="224" spans="2:13" ht="12.75">
      <c r="B224" s="326">
        <v>2000</v>
      </c>
      <c r="C224" s="1" t="s">
        <v>1023</v>
      </c>
      <c r="D224" s="16" t="s">
        <v>10</v>
      </c>
      <c r="E224" s="1" t="s">
        <v>1002</v>
      </c>
      <c r="F224" s="85" t="s">
        <v>125</v>
      </c>
      <c r="G224" s="85" t="s">
        <v>43</v>
      </c>
      <c r="H224" s="6">
        <f>H223-B224</f>
        <v>-2000</v>
      </c>
      <c r="I224" s="26">
        <f t="shared" si="21"/>
        <v>3.9215686274509802</v>
      </c>
      <c r="K224" t="s">
        <v>111</v>
      </c>
      <c r="M224" s="2">
        <v>510</v>
      </c>
    </row>
    <row r="225" spans="2:13" ht="12.75">
      <c r="B225" s="326">
        <v>2000</v>
      </c>
      <c r="C225" s="1" t="s">
        <v>82</v>
      </c>
      <c r="D225" s="16" t="s">
        <v>10</v>
      </c>
      <c r="E225" s="1" t="s">
        <v>1002</v>
      </c>
      <c r="F225" s="85" t="s">
        <v>126</v>
      </c>
      <c r="G225" s="85" t="s">
        <v>45</v>
      </c>
      <c r="H225" s="6">
        <f>H224-B225</f>
        <v>-4000</v>
      </c>
      <c r="I225" s="26">
        <f t="shared" si="21"/>
        <v>3.9215686274509802</v>
      </c>
      <c r="K225" t="s">
        <v>111</v>
      </c>
      <c r="M225" s="2">
        <v>510</v>
      </c>
    </row>
    <row r="226" spans="1:13" s="83" customFormat="1" ht="12.75">
      <c r="A226" s="15"/>
      <c r="B226" s="141">
        <f>SUM(B224:B225)</f>
        <v>4000</v>
      </c>
      <c r="C226" s="15" t="s">
        <v>1004</v>
      </c>
      <c r="D226" s="15"/>
      <c r="E226" s="15"/>
      <c r="F226" s="22"/>
      <c r="G226" s="22"/>
      <c r="H226" s="80">
        <v>0</v>
      </c>
      <c r="I226" s="82">
        <f t="shared" si="21"/>
        <v>7.8431372549019605</v>
      </c>
      <c r="M226" s="2">
        <v>510</v>
      </c>
    </row>
    <row r="227" spans="2:13" ht="12.75">
      <c r="B227" s="326"/>
      <c r="D227" s="16"/>
      <c r="H227" s="6">
        <f>H226-B227</f>
        <v>0</v>
      </c>
      <c r="I227" s="26">
        <f t="shared" si="21"/>
        <v>0</v>
      </c>
      <c r="M227" s="2">
        <v>510</v>
      </c>
    </row>
    <row r="228" spans="1:13" s="98" customFormat="1" ht="12.75">
      <c r="A228" s="93"/>
      <c r="B228" s="442"/>
      <c r="C228" s="93"/>
      <c r="D228" s="95"/>
      <c r="E228" s="93"/>
      <c r="F228" s="96"/>
      <c r="G228" s="96"/>
      <c r="H228" s="94">
        <f>H227-B228</f>
        <v>0</v>
      </c>
      <c r="I228" s="97">
        <f>+B228/M228</f>
        <v>0</v>
      </c>
      <c r="M228" s="2">
        <v>510</v>
      </c>
    </row>
    <row r="229" spans="2:13" ht="12.75">
      <c r="B229" s="326">
        <v>5000</v>
      </c>
      <c r="C229" s="1" t="s">
        <v>55</v>
      </c>
      <c r="D229" s="16" t="s">
        <v>10</v>
      </c>
      <c r="E229" s="1" t="s">
        <v>1001</v>
      </c>
      <c r="F229" s="85" t="s">
        <v>127</v>
      </c>
      <c r="G229" s="85" t="s">
        <v>43</v>
      </c>
      <c r="H229" s="6">
        <f>H227-B229</f>
        <v>-5000</v>
      </c>
      <c r="I229" s="26">
        <f t="shared" si="21"/>
        <v>9.803921568627452</v>
      </c>
      <c r="K229" t="s">
        <v>111</v>
      </c>
      <c r="M229" s="2">
        <v>510</v>
      </c>
    </row>
    <row r="230" spans="1:13" s="83" customFormat="1" ht="12.75">
      <c r="A230" s="15"/>
      <c r="B230" s="141">
        <v>5000</v>
      </c>
      <c r="C230" s="15" t="s">
        <v>55</v>
      </c>
      <c r="D230" s="15"/>
      <c r="E230" s="15"/>
      <c r="F230" s="22"/>
      <c r="G230" s="22"/>
      <c r="H230" s="80">
        <v>0</v>
      </c>
      <c r="I230" s="82">
        <f t="shared" si="21"/>
        <v>9.803921568627452</v>
      </c>
      <c r="M230" s="2">
        <v>510</v>
      </c>
    </row>
    <row r="231" spans="2:13" ht="12.75">
      <c r="B231" s="326"/>
      <c r="D231" s="16"/>
      <c r="H231" s="6">
        <f aca="true" t="shared" si="23" ref="H231:H239">H230-B231</f>
        <v>0</v>
      </c>
      <c r="I231" s="26">
        <f t="shared" si="21"/>
        <v>0</v>
      </c>
      <c r="M231" s="2">
        <v>510</v>
      </c>
    </row>
    <row r="232" spans="1:13" s="98" customFormat="1" ht="12.75">
      <c r="A232" s="93"/>
      <c r="B232" s="442"/>
      <c r="C232" s="93"/>
      <c r="D232" s="95"/>
      <c r="E232" s="93"/>
      <c r="F232" s="96"/>
      <c r="G232" s="96"/>
      <c r="H232" s="94">
        <f t="shared" si="23"/>
        <v>0</v>
      </c>
      <c r="I232" s="97">
        <f>+B232/M232</f>
        <v>0</v>
      </c>
      <c r="M232" s="2">
        <v>510</v>
      </c>
    </row>
    <row r="233" spans="2:13" ht="12.75">
      <c r="B233" s="326">
        <v>1500</v>
      </c>
      <c r="C233" s="1" t="s">
        <v>54</v>
      </c>
      <c r="D233" s="16" t="s">
        <v>10</v>
      </c>
      <c r="E233" s="1" t="s">
        <v>194</v>
      </c>
      <c r="F233" s="85" t="s">
        <v>126</v>
      </c>
      <c r="G233" s="85" t="s">
        <v>27</v>
      </c>
      <c r="H233" s="42">
        <f t="shared" si="23"/>
        <v>-1500</v>
      </c>
      <c r="I233" s="26">
        <f t="shared" si="21"/>
        <v>2.9411764705882355</v>
      </c>
      <c r="K233" t="s">
        <v>111</v>
      </c>
      <c r="M233" s="2">
        <v>510</v>
      </c>
    </row>
    <row r="234" spans="2:13" ht="12.75">
      <c r="B234" s="326">
        <v>1500</v>
      </c>
      <c r="C234" s="1" t="s">
        <v>54</v>
      </c>
      <c r="D234" s="16" t="s">
        <v>10</v>
      </c>
      <c r="E234" s="1" t="s">
        <v>194</v>
      </c>
      <c r="F234" s="85" t="s">
        <v>126</v>
      </c>
      <c r="G234" s="85" t="s">
        <v>31</v>
      </c>
      <c r="H234" s="42">
        <f t="shared" si="23"/>
        <v>-3000</v>
      </c>
      <c r="I234" s="26">
        <f>+B234/M234</f>
        <v>2.9411764705882355</v>
      </c>
      <c r="K234" t="s">
        <v>111</v>
      </c>
      <c r="M234" s="2">
        <v>510</v>
      </c>
    </row>
    <row r="235" spans="2:13" ht="12.75">
      <c r="B235" s="326">
        <v>1500</v>
      </c>
      <c r="C235" s="1" t="s">
        <v>54</v>
      </c>
      <c r="D235" s="16" t="s">
        <v>10</v>
      </c>
      <c r="E235" s="1" t="s">
        <v>194</v>
      </c>
      <c r="F235" s="85" t="s">
        <v>126</v>
      </c>
      <c r="G235" s="85" t="s">
        <v>33</v>
      </c>
      <c r="H235" s="6">
        <f t="shared" si="23"/>
        <v>-4500</v>
      </c>
      <c r="I235" s="26">
        <f>+B235/M235</f>
        <v>2.9411764705882355</v>
      </c>
      <c r="K235" t="s">
        <v>111</v>
      </c>
      <c r="M235" s="2">
        <v>510</v>
      </c>
    </row>
    <row r="236" spans="2:13" ht="12.75">
      <c r="B236" s="326">
        <v>1500</v>
      </c>
      <c r="C236" s="1" t="s">
        <v>54</v>
      </c>
      <c r="D236" s="16" t="s">
        <v>10</v>
      </c>
      <c r="E236" s="1" t="s">
        <v>194</v>
      </c>
      <c r="F236" s="85" t="s">
        <v>126</v>
      </c>
      <c r="G236" s="85" t="s">
        <v>35</v>
      </c>
      <c r="H236" s="6">
        <f t="shared" si="23"/>
        <v>-6000</v>
      </c>
      <c r="I236" s="26">
        <f>+B236/M236</f>
        <v>2.9411764705882355</v>
      </c>
      <c r="K236" t="s">
        <v>111</v>
      </c>
      <c r="M236" s="2">
        <v>510</v>
      </c>
    </row>
    <row r="237" spans="2:13" ht="12.75">
      <c r="B237" s="326">
        <v>1500</v>
      </c>
      <c r="C237" s="1" t="s">
        <v>54</v>
      </c>
      <c r="D237" s="16" t="s">
        <v>10</v>
      </c>
      <c r="E237" s="1" t="s">
        <v>194</v>
      </c>
      <c r="F237" s="85" t="s">
        <v>126</v>
      </c>
      <c r="G237" s="85" t="s">
        <v>37</v>
      </c>
      <c r="H237" s="6">
        <f t="shared" si="23"/>
        <v>-7500</v>
      </c>
      <c r="I237" s="26">
        <f>+B237/M237</f>
        <v>2.9411764705882355</v>
      </c>
      <c r="K237" t="s">
        <v>111</v>
      </c>
      <c r="M237" s="2">
        <v>510</v>
      </c>
    </row>
    <row r="238" spans="2:13" ht="12.75">
      <c r="B238" s="326">
        <v>1500</v>
      </c>
      <c r="C238" s="1" t="s">
        <v>54</v>
      </c>
      <c r="D238" s="16" t="s">
        <v>10</v>
      </c>
      <c r="E238" s="1" t="s">
        <v>194</v>
      </c>
      <c r="F238" s="85" t="s">
        <v>126</v>
      </c>
      <c r="G238" s="85" t="s">
        <v>43</v>
      </c>
      <c r="H238" s="6">
        <f t="shared" si="23"/>
        <v>-9000</v>
      </c>
      <c r="I238" s="26">
        <f t="shared" si="21"/>
        <v>2.9411764705882355</v>
      </c>
      <c r="K238" t="s">
        <v>111</v>
      </c>
      <c r="M238" s="2">
        <v>510</v>
      </c>
    </row>
    <row r="239" spans="1:13" s="88" customFormat="1" ht="12.75">
      <c r="A239" s="1"/>
      <c r="B239" s="326">
        <v>1500</v>
      </c>
      <c r="C239" s="99" t="s">
        <v>54</v>
      </c>
      <c r="D239" s="89" t="s">
        <v>10</v>
      </c>
      <c r="E239" s="99" t="s">
        <v>194</v>
      </c>
      <c r="F239" s="85" t="s">
        <v>126</v>
      </c>
      <c r="G239" s="35" t="s">
        <v>45</v>
      </c>
      <c r="H239" s="6">
        <f t="shared" si="23"/>
        <v>-10500</v>
      </c>
      <c r="I239" s="26">
        <f t="shared" si="21"/>
        <v>2.9411764705882355</v>
      </c>
      <c r="K239" s="100" t="s">
        <v>111</v>
      </c>
      <c r="M239" s="2">
        <v>510</v>
      </c>
    </row>
    <row r="240" spans="1:13" s="83" customFormat="1" ht="12.75">
      <c r="A240" s="15"/>
      <c r="B240" s="141">
        <f>SUM(B233:B239)</f>
        <v>10500</v>
      </c>
      <c r="C240" s="15"/>
      <c r="D240" s="15"/>
      <c r="E240" s="81" t="s">
        <v>194</v>
      </c>
      <c r="F240" s="22"/>
      <c r="G240" s="22"/>
      <c r="H240" s="80">
        <v>0</v>
      </c>
      <c r="I240" s="82">
        <f t="shared" si="21"/>
        <v>20.58823529411765</v>
      </c>
      <c r="M240" s="2">
        <v>510</v>
      </c>
    </row>
    <row r="241" spans="2:13" ht="12.75">
      <c r="B241" s="326"/>
      <c r="D241" s="16"/>
      <c r="H241" s="6">
        <v>0</v>
      </c>
      <c r="I241" s="26">
        <f t="shared" si="21"/>
        <v>0</v>
      </c>
      <c r="M241" s="2">
        <v>510</v>
      </c>
    </row>
    <row r="242" spans="2:13" ht="12.75">
      <c r="B242" s="326"/>
      <c r="D242" s="16"/>
      <c r="H242" s="6">
        <f>H241-B242</f>
        <v>0</v>
      </c>
      <c r="I242" s="26">
        <f>+B242/M242</f>
        <v>0</v>
      </c>
      <c r="M242" s="2">
        <v>510</v>
      </c>
    </row>
    <row r="243" spans="2:13" ht="12.75">
      <c r="B243" s="326">
        <v>3000</v>
      </c>
      <c r="C243" s="1" t="s">
        <v>57</v>
      </c>
      <c r="D243" s="16" t="s">
        <v>10</v>
      </c>
      <c r="E243" s="1" t="s">
        <v>1002</v>
      </c>
      <c r="F243" s="85" t="s">
        <v>126</v>
      </c>
      <c r="G243" s="85" t="s">
        <v>43</v>
      </c>
      <c r="H243" s="6">
        <f>H242-B243</f>
        <v>-3000</v>
      </c>
      <c r="I243" s="26">
        <f t="shared" si="21"/>
        <v>5.882352941176471</v>
      </c>
      <c r="K243" t="s">
        <v>111</v>
      </c>
      <c r="M243" s="2">
        <v>510</v>
      </c>
    </row>
    <row r="244" spans="2:13" ht="12.75">
      <c r="B244" s="326">
        <v>3000</v>
      </c>
      <c r="C244" s="1" t="s">
        <v>57</v>
      </c>
      <c r="D244" s="16" t="s">
        <v>10</v>
      </c>
      <c r="E244" s="1" t="s">
        <v>1002</v>
      </c>
      <c r="F244" s="85" t="s">
        <v>126</v>
      </c>
      <c r="G244" s="85" t="s">
        <v>45</v>
      </c>
      <c r="H244" s="6">
        <f>H243-B244</f>
        <v>-6000</v>
      </c>
      <c r="I244" s="26">
        <f t="shared" si="21"/>
        <v>5.882352941176471</v>
      </c>
      <c r="K244" t="s">
        <v>111</v>
      </c>
      <c r="M244" s="2">
        <v>510</v>
      </c>
    </row>
    <row r="245" spans="1:13" s="83" customFormat="1" ht="12.75">
      <c r="A245" s="15"/>
      <c r="B245" s="141">
        <f>SUM(B243:B244)</f>
        <v>6000</v>
      </c>
      <c r="C245" s="81" t="s">
        <v>57</v>
      </c>
      <c r="D245" s="15"/>
      <c r="E245" s="15"/>
      <c r="F245" s="22"/>
      <c r="G245" s="22"/>
      <c r="H245" s="80">
        <v>0</v>
      </c>
      <c r="I245" s="82">
        <f t="shared" si="21"/>
        <v>11.764705882352942</v>
      </c>
      <c r="M245" s="2">
        <v>510</v>
      </c>
    </row>
    <row r="246" spans="2:13" ht="12.75">
      <c r="B246" s="326"/>
      <c r="D246" s="16"/>
      <c r="H246" s="6">
        <v>0</v>
      </c>
      <c r="I246" s="26">
        <f t="shared" si="21"/>
        <v>0</v>
      </c>
      <c r="M246" s="2">
        <v>510</v>
      </c>
    </row>
    <row r="247" spans="2:13" ht="12.75">
      <c r="B247" s="326"/>
      <c r="D247" s="16"/>
      <c r="H247" s="6">
        <f>H246-B247</f>
        <v>0</v>
      </c>
      <c r="I247" s="26">
        <f t="shared" si="21"/>
        <v>0</v>
      </c>
      <c r="M247" s="2">
        <v>510</v>
      </c>
    </row>
    <row r="248" spans="2:13" ht="12.75">
      <c r="B248" s="326">
        <v>1500</v>
      </c>
      <c r="C248" s="1" t="s">
        <v>1003</v>
      </c>
      <c r="D248" s="16" t="s">
        <v>10</v>
      </c>
      <c r="E248" s="1" t="s">
        <v>58</v>
      </c>
      <c r="F248" s="85" t="s">
        <v>126</v>
      </c>
      <c r="G248" s="85" t="s">
        <v>128</v>
      </c>
      <c r="H248" s="6">
        <f>H247-B248</f>
        <v>-1500</v>
      </c>
      <c r="I248" s="26">
        <f t="shared" si="21"/>
        <v>2.9411764705882355</v>
      </c>
      <c r="K248" t="s">
        <v>111</v>
      </c>
      <c r="M248" s="2">
        <v>510</v>
      </c>
    </row>
    <row r="249" spans="2:13" ht="12.75">
      <c r="B249" s="326">
        <v>1500</v>
      </c>
      <c r="C249" s="1" t="s">
        <v>1003</v>
      </c>
      <c r="D249" s="16" t="s">
        <v>10</v>
      </c>
      <c r="E249" s="1" t="s">
        <v>58</v>
      </c>
      <c r="F249" s="85" t="s">
        <v>126</v>
      </c>
      <c r="G249" s="85" t="s">
        <v>45</v>
      </c>
      <c r="H249" s="6">
        <f>H248-B249</f>
        <v>-3000</v>
      </c>
      <c r="I249" s="26">
        <f t="shared" si="21"/>
        <v>2.9411764705882355</v>
      </c>
      <c r="K249" t="s">
        <v>111</v>
      </c>
      <c r="M249" s="2">
        <v>510</v>
      </c>
    </row>
    <row r="250" spans="1:13" s="83" customFormat="1" ht="12.75">
      <c r="A250" s="15"/>
      <c r="B250" s="141">
        <f>SUM(B248:B249)</f>
        <v>3000</v>
      </c>
      <c r="C250" s="15"/>
      <c r="D250" s="15"/>
      <c r="E250" s="81" t="s">
        <v>58</v>
      </c>
      <c r="F250" s="22"/>
      <c r="G250" s="22"/>
      <c r="H250" s="80">
        <v>0</v>
      </c>
      <c r="I250" s="82">
        <f t="shared" si="21"/>
        <v>5.882352941176471</v>
      </c>
      <c r="M250" s="2">
        <v>510</v>
      </c>
    </row>
    <row r="251" spans="2:13" ht="12.75">
      <c r="B251" s="326"/>
      <c r="H251" s="6">
        <f t="shared" si="22"/>
        <v>0</v>
      </c>
      <c r="I251" s="26">
        <f t="shared" si="21"/>
        <v>0</v>
      </c>
      <c r="M251" s="2">
        <v>510</v>
      </c>
    </row>
    <row r="252" spans="2:13" ht="12.75">
      <c r="B252" s="326"/>
      <c r="H252" s="6">
        <f t="shared" si="22"/>
        <v>0</v>
      </c>
      <c r="I252" s="26">
        <f t="shared" si="21"/>
        <v>0</v>
      </c>
      <c r="M252" s="2">
        <v>510</v>
      </c>
    </row>
    <row r="253" spans="2:13" ht="12.75">
      <c r="B253" s="326"/>
      <c r="H253" s="6">
        <f t="shared" si="22"/>
        <v>0</v>
      </c>
      <c r="I253" s="26">
        <f t="shared" si="21"/>
        <v>0</v>
      </c>
      <c r="M253" s="2">
        <v>510</v>
      </c>
    </row>
    <row r="254" spans="2:13" ht="12.75">
      <c r="B254" s="326"/>
      <c r="H254" s="6">
        <f t="shared" si="22"/>
        <v>0</v>
      </c>
      <c r="I254" s="26">
        <f t="shared" si="21"/>
        <v>0</v>
      </c>
      <c r="M254" s="2">
        <v>510</v>
      </c>
    </row>
    <row r="255" spans="1:13" s="79" customFormat="1" ht="12.75">
      <c r="A255" s="75"/>
      <c r="B255" s="437">
        <f>+B265+B270+B279+B288+B297</f>
        <v>78300</v>
      </c>
      <c r="C255" s="75" t="s">
        <v>129</v>
      </c>
      <c r="D255" s="75" t="s">
        <v>130</v>
      </c>
      <c r="E255" s="75" t="s">
        <v>60</v>
      </c>
      <c r="F255" s="77" t="s">
        <v>131</v>
      </c>
      <c r="G255" s="139" t="s">
        <v>1009</v>
      </c>
      <c r="H255" s="76"/>
      <c r="I255" s="78">
        <v>0</v>
      </c>
      <c r="M255" s="2">
        <v>510</v>
      </c>
    </row>
    <row r="256" spans="2:13" ht="12.75">
      <c r="B256" s="326"/>
      <c r="H256" s="6">
        <f t="shared" si="22"/>
        <v>0</v>
      </c>
      <c r="I256" s="26">
        <f t="shared" si="21"/>
        <v>0</v>
      </c>
      <c r="M256" s="2">
        <v>510</v>
      </c>
    </row>
    <row r="257" spans="2:13" ht="12.75">
      <c r="B257" s="326">
        <v>2000</v>
      </c>
      <c r="C257" s="1" t="s">
        <v>24</v>
      </c>
      <c r="D257" s="1" t="s">
        <v>10</v>
      </c>
      <c r="E257" s="1" t="s">
        <v>25</v>
      </c>
      <c r="F257" s="31" t="s">
        <v>133</v>
      </c>
      <c r="G257" s="35" t="s">
        <v>68</v>
      </c>
      <c r="H257" s="6">
        <f t="shared" si="22"/>
        <v>-2000</v>
      </c>
      <c r="I257" s="26">
        <v>4</v>
      </c>
      <c r="K257" t="s">
        <v>24</v>
      </c>
      <c r="L257">
        <v>6</v>
      </c>
      <c r="M257" s="2">
        <v>510</v>
      </c>
    </row>
    <row r="258" spans="2:13" ht="12.75">
      <c r="B258" s="326">
        <v>2000</v>
      </c>
      <c r="C258" s="1" t="s">
        <v>24</v>
      </c>
      <c r="D258" s="1" t="s">
        <v>10</v>
      </c>
      <c r="E258" s="1" t="s">
        <v>28</v>
      </c>
      <c r="F258" s="31" t="s">
        <v>134</v>
      </c>
      <c r="G258" s="35" t="s">
        <v>68</v>
      </c>
      <c r="H258" s="6">
        <f t="shared" si="22"/>
        <v>-4000</v>
      </c>
      <c r="I258" s="26">
        <v>4</v>
      </c>
      <c r="K258" t="s">
        <v>24</v>
      </c>
      <c r="L258">
        <v>6</v>
      </c>
      <c r="M258" s="2">
        <v>510</v>
      </c>
    </row>
    <row r="259" spans="2:13" ht="12.75">
      <c r="B259" s="326">
        <v>2000</v>
      </c>
      <c r="C259" s="1" t="s">
        <v>24</v>
      </c>
      <c r="D259" s="1" t="s">
        <v>10</v>
      </c>
      <c r="E259" s="1" t="s">
        <v>28</v>
      </c>
      <c r="F259" s="31" t="s">
        <v>135</v>
      </c>
      <c r="G259" s="35" t="s">
        <v>70</v>
      </c>
      <c r="H259" s="6">
        <f t="shared" si="22"/>
        <v>-6000</v>
      </c>
      <c r="I259" s="26">
        <v>4</v>
      </c>
      <c r="K259" t="s">
        <v>24</v>
      </c>
      <c r="L259">
        <v>6</v>
      </c>
      <c r="M259" s="2">
        <v>510</v>
      </c>
    </row>
    <row r="260" spans="2:13" ht="12.75">
      <c r="B260" s="326">
        <v>2000</v>
      </c>
      <c r="C260" s="1" t="s">
        <v>24</v>
      </c>
      <c r="D260" s="1" t="s">
        <v>10</v>
      </c>
      <c r="E260" s="1" t="s">
        <v>28</v>
      </c>
      <c r="F260" s="31" t="s">
        <v>136</v>
      </c>
      <c r="G260" s="35" t="s">
        <v>72</v>
      </c>
      <c r="H260" s="6">
        <f t="shared" si="22"/>
        <v>-8000</v>
      </c>
      <c r="I260" s="26">
        <v>4</v>
      </c>
      <c r="K260" t="s">
        <v>24</v>
      </c>
      <c r="L260">
        <v>6</v>
      </c>
      <c r="M260" s="2">
        <v>510</v>
      </c>
    </row>
    <row r="261" spans="2:13" ht="12.75">
      <c r="B261" s="326">
        <v>2000</v>
      </c>
      <c r="C261" s="1" t="s">
        <v>24</v>
      </c>
      <c r="D261" s="1" t="s">
        <v>10</v>
      </c>
      <c r="E261" s="1" t="s">
        <v>25</v>
      </c>
      <c r="F261" s="31" t="s">
        <v>137</v>
      </c>
      <c r="G261" s="35" t="s">
        <v>72</v>
      </c>
      <c r="H261" s="6">
        <f t="shared" si="22"/>
        <v>-10000</v>
      </c>
      <c r="I261" s="26">
        <v>4</v>
      </c>
      <c r="K261" t="s">
        <v>24</v>
      </c>
      <c r="L261">
        <v>6</v>
      </c>
      <c r="M261" s="2">
        <v>510</v>
      </c>
    </row>
    <row r="262" spans="2:13" ht="12.75">
      <c r="B262" s="326">
        <v>2000</v>
      </c>
      <c r="C262" s="1" t="s">
        <v>24</v>
      </c>
      <c r="D262" s="1" t="s">
        <v>10</v>
      </c>
      <c r="E262" s="1" t="s">
        <v>28</v>
      </c>
      <c r="F262" s="31" t="s">
        <v>138</v>
      </c>
      <c r="G262" s="35" t="s">
        <v>74</v>
      </c>
      <c r="H262" s="6">
        <f t="shared" si="22"/>
        <v>-12000</v>
      </c>
      <c r="I262" s="26">
        <v>4</v>
      </c>
      <c r="K262" t="s">
        <v>24</v>
      </c>
      <c r="L262">
        <v>6</v>
      </c>
      <c r="M262" s="2">
        <v>510</v>
      </c>
    </row>
    <row r="263" spans="2:13" ht="12.75">
      <c r="B263" s="326">
        <v>2000</v>
      </c>
      <c r="C263" s="1" t="s">
        <v>24</v>
      </c>
      <c r="D263" s="1" t="s">
        <v>10</v>
      </c>
      <c r="E263" s="1" t="s">
        <v>25</v>
      </c>
      <c r="F263" s="31" t="s">
        <v>139</v>
      </c>
      <c r="G263" s="35" t="s">
        <v>74</v>
      </c>
      <c r="H263" s="6">
        <f t="shared" si="22"/>
        <v>-14000</v>
      </c>
      <c r="I263" s="26">
        <v>4</v>
      </c>
      <c r="K263" t="s">
        <v>24</v>
      </c>
      <c r="L263">
        <v>6</v>
      </c>
      <c r="M263" s="2">
        <v>510</v>
      </c>
    </row>
    <row r="264" spans="2:13" ht="12.75">
      <c r="B264" s="326">
        <v>2000</v>
      </c>
      <c r="C264" s="1" t="s">
        <v>24</v>
      </c>
      <c r="D264" s="1" t="s">
        <v>10</v>
      </c>
      <c r="E264" s="1" t="s">
        <v>28</v>
      </c>
      <c r="F264" s="31" t="s">
        <v>140</v>
      </c>
      <c r="G264" s="31" t="s">
        <v>124</v>
      </c>
      <c r="H264" s="6">
        <f t="shared" si="22"/>
        <v>-16000</v>
      </c>
      <c r="I264" s="26">
        <v>4</v>
      </c>
      <c r="K264" t="s">
        <v>24</v>
      </c>
      <c r="L264">
        <v>6</v>
      </c>
      <c r="M264" s="2">
        <v>510</v>
      </c>
    </row>
    <row r="265" spans="1:13" s="83" customFormat="1" ht="12.75">
      <c r="A265" s="15"/>
      <c r="B265" s="141">
        <f>SUM(B257:B264)</f>
        <v>16000</v>
      </c>
      <c r="C265" s="81" t="s">
        <v>24</v>
      </c>
      <c r="D265" s="15"/>
      <c r="E265" s="15"/>
      <c r="F265" s="22"/>
      <c r="G265" s="22"/>
      <c r="H265" s="80">
        <v>0</v>
      </c>
      <c r="I265" s="82">
        <f t="shared" si="21"/>
        <v>31.372549019607842</v>
      </c>
      <c r="M265" s="2">
        <v>510</v>
      </c>
    </row>
    <row r="266" spans="2:13" ht="12.75">
      <c r="B266" s="326"/>
      <c r="H266" s="6">
        <f t="shared" si="22"/>
        <v>0</v>
      </c>
      <c r="I266" s="26">
        <f t="shared" si="21"/>
        <v>0</v>
      </c>
      <c r="M266" s="2">
        <v>510</v>
      </c>
    </row>
    <row r="267" spans="2:13" ht="12.75">
      <c r="B267" s="326"/>
      <c r="H267" s="6">
        <f t="shared" si="22"/>
        <v>0</v>
      </c>
      <c r="I267" s="26">
        <f t="shared" si="21"/>
        <v>0</v>
      </c>
      <c r="M267" s="2">
        <v>510</v>
      </c>
    </row>
    <row r="268" spans="2:13" ht="12.75">
      <c r="B268" s="326">
        <v>1300</v>
      </c>
      <c r="C268" s="37" t="s">
        <v>141</v>
      </c>
      <c r="D268" s="37" t="s">
        <v>10</v>
      </c>
      <c r="E268" s="84" t="s">
        <v>1000</v>
      </c>
      <c r="F268" s="85" t="s">
        <v>142</v>
      </c>
      <c r="G268" s="85" t="s">
        <v>68</v>
      </c>
      <c r="H268" s="6">
        <f t="shared" si="22"/>
        <v>-1300</v>
      </c>
      <c r="I268" s="26">
        <f t="shared" si="21"/>
        <v>2.549019607843137</v>
      </c>
      <c r="K268" t="s">
        <v>28</v>
      </c>
      <c r="L268">
        <v>6</v>
      </c>
      <c r="M268" s="2">
        <v>510</v>
      </c>
    </row>
    <row r="269" spans="2:13" ht="12.75">
      <c r="B269" s="326">
        <v>4000</v>
      </c>
      <c r="C269" s="37" t="s">
        <v>143</v>
      </c>
      <c r="D269" s="37" t="s">
        <v>10</v>
      </c>
      <c r="E269" s="84" t="s">
        <v>1000</v>
      </c>
      <c r="F269" s="85" t="s">
        <v>144</v>
      </c>
      <c r="G269" s="85" t="s">
        <v>68</v>
      </c>
      <c r="H269" s="6">
        <f t="shared" si="22"/>
        <v>-5300</v>
      </c>
      <c r="I269" s="26">
        <f t="shared" si="21"/>
        <v>7.8431372549019605</v>
      </c>
      <c r="K269" t="s">
        <v>28</v>
      </c>
      <c r="L269">
        <v>6</v>
      </c>
      <c r="M269" s="2">
        <v>510</v>
      </c>
    </row>
    <row r="270" spans="1:13" s="83" customFormat="1" ht="12.75">
      <c r="A270" s="15"/>
      <c r="B270" s="141">
        <f>SUM(B268:B269)</f>
        <v>5300</v>
      </c>
      <c r="C270" s="81" t="s">
        <v>1004</v>
      </c>
      <c r="D270" s="15"/>
      <c r="E270" s="15"/>
      <c r="F270" s="22"/>
      <c r="G270" s="22"/>
      <c r="H270" s="80">
        <v>0</v>
      </c>
      <c r="I270" s="82">
        <f t="shared" si="21"/>
        <v>10.392156862745098</v>
      </c>
      <c r="M270" s="2">
        <v>510</v>
      </c>
    </row>
    <row r="271" spans="2:13" ht="12.75">
      <c r="B271" s="326"/>
      <c r="H271" s="6">
        <f t="shared" si="22"/>
        <v>0</v>
      </c>
      <c r="I271" s="26">
        <f t="shared" si="21"/>
        <v>0</v>
      </c>
      <c r="M271" s="2">
        <v>510</v>
      </c>
    </row>
    <row r="272" spans="2:13" ht="12.75">
      <c r="B272" s="326"/>
      <c r="H272" s="6">
        <f t="shared" si="22"/>
        <v>0</v>
      </c>
      <c r="I272" s="26">
        <f t="shared" si="21"/>
        <v>0</v>
      </c>
      <c r="M272" s="2">
        <v>510</v>
      </c>
    </row>
    <row r="273" spans="2:13" ht="12.75">
      <c r="B273" s="326">
        <v>1500</v>
      </c>
      <c r="C273" s="37" t="s">
        <v>54</v>
      </c>
      <c r="D273" s="16" t="s">
        <v>10</v>
      </c>
      <c r="E273" s="1" t="s">
        <v>194</v>
      </c>
      <c r="F273" s="85" t="s">
        <v>142</v>
      </c>
      <c r="G273" s="85" t="s">
        <v>68</v>
      </c>
      <c r="H273" s="6">
        <f t="shared" si="22"/>
        <v>-1500</v>
      </c>
      <c r="I273" s="26">
        <f t="shared" si="21"/>
        <v>2.9411764705882355</v>
      </c>
      <c r="K273" t="s">
        <v>28</v>
      </c>
      <c r="L273">
        <v>6</v>
      </c>
      <c r="M273" s="2">
        <v>510</v>
      </c>
    </row>
    <row r="274" spans="2:13" ht="12.75">
      <c r="B274" s="326">
        <v>1500</v>
      </c>
      <c r="C274" s="37" t="s">
        <v>54</v>
      </c>
      <c r="D274" s="16" t="s">
        <v>10</v>
      </c>
      <c r="E274" s="1" t="s">
        <v>194</v>
      </c>
      <c r="F274" s="85" t="s">
        <v>142</v>
      </c>
      <c r="G274" s="85" t="s">
        <v>70</v>
      </c>
      <c r="H274" s="6">
        <f t="shared" si="22"/>
        <v>-3000</v>
      </c>
      <c r="I274" s="26">
        <f t="shared" si="21"/>
        <v>2.9411764705882355</v>
      </c>
      <c r="K274" t="s">
        <v>28</v>
      </c>
      <c r="L274">
        <v>6</v>
      </c>
      <c r="M274" s="2">
        <v>510</v>
      </c>
    </row>
    <row r="275" spans="2:13" ht="12.75">
      <c r="B275" s="326">
        <v>1500</v>
      </c>
      <c r="C275" s="37" t="s">
        <v>54</v>
      </c>
      <c r="D275" s="16" t="s">
        <v>10</v>
      </c>
      <c r="E275" s="1" t="s">
        <v>194</v>
      </c>
      <c r="F275" s="85" t="s">
        <v>142</v>
      </c>
      <c r="G275" s="85" t="s">
        <v>72</v>
      </c>
      <c r="H275" s="6">
        <f t="shared" si="22"/>
        <v>-4500</v>
      </c>
      <c r="I275" s="26">
        <f t="shared" si="21"/>
        <v>2.9411764705882355</v>
      </c>
      <c r="K275" t="s">
        <v>28</v>
      </c>
      <c r="L275">
        <v>6</v>
      </c>
      <c r="M275" s="2">
        <v>510</v>
      </c>
    </row>
    <row r="276" spans="2:13" ht="12.75">
      <c r="B276" s="326">
        <v>1500</v>
      </c>
      <c r="C276" s="37" t="s">
        <v>54</v>
      </c>
      <c r="D276" s="16" t="s">
        <v>10</v>
      </c>
      <c r="E276" s="1" t="s">
        <v>194</v>
      </c>
      <c r="F276" s="85" t="s">
        <v>142</v>
      </c>
      <c r="G276" s="85" t="s">
        <v>74</v>
      </c>
      <c r="H276" s="6">
        <f t="shared" si="22"/>
        <v>-6000</v>
      </c>
      <c r="I276" s="26">
        <f t="shared" si="21"/>
        <v>2.9411764705882355</v>
      </c>
      <c r="K276" t="s">
        <v>28</v>
      </c>
      <c r="L276">
        <v>6</v>
      </c>
      <c r="M276" s="2">
        <v>510</v>
      </c>
    </row>
    <row r="277" spans="2:13" ht="12.75">
      <c r="B277" s="326">
        <v>1500</v>
      </c>
      <c r="C277" s="37" t="s">
        <v>54</v>
      </c>
      <c r="D277" s="16" t="s">
        <v>10</v>
      </c>
      <c r="E277" s="1" t="s">
        <v>194</v>
      </c>
      <c r="F277" s="85" t="s">
        <v>142</v>
      </c>
      <c r="G277" s="85" t="s">
        <v>145</v>
      </c>
      <c r="H277" s="6">
        <f t="shared" si="22"/>
        <v>-7500</v>
      </c>
      <c r="I277" s="26">
        <f t="shared" si="21"/>
        <v>2.9411764705882355</v>
      </c>
      <c r="K277" t="s">
        <v>28</v>
      </c>
      <c r="L277">
        <v>6</v>
      </c>
      <c r="M277" s="2">
        <v>510</v>
      </c>
    </row>
    <row r="278" spans="2:13" ht="12.75">
      <c r="B278" s="326">
        <v>1500</v>
      </c>
      <c r="C278" s="37" t="s">
        <v>54</v>
      </c>
      <c r="D278" s="16" t="s">
        <v>10</v>
      </c>
      <c r="E278" s="1" t="s">
        <v>194</v>
      </c>
      <c r="F278" s="85" t="s">
        <v>142</v>
      </c>
      <c r="G278" s="85" t="s">
        <v>124</v>
      </c>
      <c r="H278" s="6">
        <f t="shared" si="22"/>
        <v>-9000</v>
      </c>
      <c r="I278" s="26">
        <f t="shared" si="21"/>
        <v>2.9411764705882355</v>
      </c>
      <c r="K278" t="s">
        <v>28</v>
      </c>
      <c r="L278">
        <v>6</v>
      </c>
      <c r="M278" s="2">
        <v>510</v>
      </c>
    </row>
    <row r="279" spans="1:13" s="83" customFormat="1" ht="12.75">
      <c r="A279" s="15"/>
      <c r="B279" s="141">
        <f>SUM(B273:B278)</f>
        <v>9000</v>
      </c>
      <c r="C279" s="15"/>
      <c r="D279" s="15"/>
      <c r="E279" s="81" t="s">
        <v>194</v>
      </c>
      <c r="F279" s="22"/>
      <c r="G279" s="22"/>
      <c r="H279" s="80">
        <v>0</v>
      </c>
      <c r="I279" s="82">
        <f t="shared" si="21"/>
        <v>17.647058823529413</v>
      </c>
      <c r="M279" s="2">
        <v>510</v>
      </c>
    </row>
    <row r="280" spans="2:13" ht="12.75">
      <c r="B280" s="326"/>
      <c r="H280" s="6">
        <f t="shared" si="22"/>
        <v>0</v>
      </c>
      <c r="I280" s="26">
        <f t="shared" si="21"/>
        <v>0</v>
      </c>
      <c r="M280" s="2">
        <v>510</v>
      </c>
    </row>
    <row r="281" spans="2:13" ht="12.75">
      <c r="B281" s="326"/>
      <c r="H281" s="6">
        <f t="shared" si="22"/>
        <v>0</v>
      </c>
      <c r="I281" s="26">
        <f t="shared" si="21"/>
        <v>0</v>
      </c>
      <c r="M281" s="2">
        <v>510</v>
      </c>
    </row>
    <row r="282" spans="2:13" ht="12.75">
      <c r="B282" s="326">
        <v>5000</v>
      </c>
      <c r="C282" s="84" t="s">
        <v>55</v>
      </c>
      <c r="D282" s="16" t="s">
        <v>10</v>
      </c>
      <c r="E282" s="1" t="s">
        <v>1002</v>
      </c>
      <c r="F282" s="85" t="s">
        <v>146</v>
      </c>
      <c r="G282" s="85" t="s">
        <v>68</v>
      </c>
      <c r="H282" s="6">
        <f t="shared" si="22"/>
        <v>-5000</v>
      </c>
      <c r="I282" s="26">
        <f t="shared" si="21"/>
        <v>9.803921568627452</v>
      </c>
      <c r="K282" t="s">
        <v>28</v>
      </c>
      <c r="L282">
        <v>6</v>
      </c>
      <c r="M282" s="2">
        <v>510</v>
      </c>
    </row>
    <row r="283" spans="2:13" ht="12.75">
      <c r="B283" s="326">
        <v>5000</v>
      </c>
      <c r="C283" s="84" t="s">
        <v>55</v>
      </c>
      <c r="D283" s="16" t="s">
        <v>10</v>
      </c>
      <c r="E283" s="1" t="s">
        <v>1002</v>
      </c>
      <c r="F283" s="85" t="s">
        <v>146</v>
      </c>
      <c r="G283" s="85" t="s">
        <v>70</v>
      </c>
      <c r="H283" s="6">
        <f t="shared" si="22"/>
        <v>-10000</v>
      </c>
      <c r="I283" s="26">
        <f t="shared" si="21"/>
        <v>9.803921568627452</v>
      </c>
      <c r="K283" t="s">
        <v>28</v>
      </c>
      <c r="L283">
        <v>6</v>
      </c>
      <c r="M283" s="2">
        <v>510</v>
      </c>
    </row>
    <row r="284" spans="2:13" ht="12.75">
      <c r="B284" s="326">
        <v>5000</v>
      </c>
      <c r="C284" s="84" t="s">
        <v>55</v>
      </c>
      <c r="D284" s="16" t="s">
        <v>10</v>
      </c>
      <c r="E284" s="1" t="s">
        <v>1002</v>
      </c>
      <c r="F284" s="85" t="s">
        <v>146</v>
      </c>
      <c r="G284" s="85" t="s">
        <v>72</v>
      </c>
      <c r="H284" s="6">
        <f t="shared" si="22"/>
        <v>-15000</v>
      </c>
      <c r="I284" s="26">
        <f t="shared" si="21"/>
        <v>9.803921568627452</v>
      </c>
      <c r="K284" t="s">
        <v>28</v>
      </c>
      <c r="L284">
        <v>6</v>
      </c>
      <c r="M284" s="2">
        <v>510</v>
      </c>
    </row>
    <row r="285" spans="2:13" ht="12.75">
      <c r="B285" s="326">
        <v>5000</v>
      </c>
      <c r="C285" s="84" t="s">
        <v>55</v>
      </c>
      <c r="D285" s="16" t="s">
        <v>10</v>
      </c>
      <c r="E285" s="1" t="s">
        <v>1002</v>
      </c>
      <c r="F285" s="85" t="s">
        <v>146</v>
      </c>
      <c r="G285" s="85" t="s">
        <v>74</v>
      </c>
      <c r="H285" s="6">
        <f t="shared" si="22"/>
        <v>-20000</v>
      </c>
      <c r="I285" s="26">
        <f aca="true" t="shared" si="24" ref="I285:I348">+B285/M285</f>
        <v>9.803921568627452</v>
      </c>
      <c r="K285" t="s">
        <v>28</v>
      </c>
      <c r="L285">
        <v>6</v>
      </c>
      <c r="M285" s="2">
        <v>510</v>
      </c>
    </row>
    <row r="286" spans="2:13" ht="12.75">
      <c r="B286" s="326">
        <v>5000</v>
      </c>
      <c r="C286" s="84" t="s">
        <v>55</v>
      </c>
      <c r="D286" s="16" t="s">
        <v>10</v>
      </c>
      <c r="E286" s="1" t="s">
        <v>1002</v>
      </c>
      <c r="F286" s="85" t="s">
        <v>146</v>
      </c>
      <c r="G286" s="85" t="s">
        <v>145</v>
      </c>
      <c r="H286" s="6">
        <f aca="true" t="shared" si="25" ref="H286:H296">H285-B286</f>
        <v>-25000</v>
      </c>
      <c r="I286" s="26">
        <f t="shared" si="24"/>
        <v>9.803921568627452</v>
      </c>
      <c r="K286" t="s">
        <v>28</v>
      </c>
      <c r="L286">
        <v>6</v>
      </c>
      <c r="M286" s="2">
        <v>510</v>
      </c>
    </row>
    <row r="287" spans="2:13" ht="12.75">
      <c r="B287" s="326">
        <v>5000</v>
      </c>
      <c r="C287" s="84" t="s">
        <v>55</v>
      </c>
      <c r="D287" s="16" t="s">
        <v>10</v>
      </c>
      <c r="E287" s="1" t="s">
        <v>1002</v>
      </c>
      <c r="F287" s="85" t="s">
        <v>146</v>
      </c>
      <c r="G287" s="85" t="s">
        <v>124</v>
      </c>
      <c r="H287" s="6">
        <f t="shared" si="25"/>
        <v>-30000</v>
      </c>
      <c r="I287" s="26">
        <f t="shared" si="24"/>
        <v>9.803921568627452</v>
      </c>
      <c r="K287" t="s">
        <v>28</v>
      </c>
      <c r="L287">
        <v>6</v>
      </c>
      <c r="M287" s="2">
        <v>510</v>
      </c>
    </row>
    <row r="288" spans="1:13" s="83" customFormat="1" ht="12.75">
      <c r="A288" s="15"/>
      <c r="B288" s="141">
        <f>SUM(B282:B287)</f>
        <v>30000</v>
      </c>
      <c r="C288" s="81" t="s">
        <v>55</v>
      </c>
      <c r="D288" s="15"/>
      <c r="E288" s="15"/>
      <c r="F288" s="22"/>
      <c r="G288" s="22"/>
      <c r="H288" s="80">
        <v>0</v>
      </c>
      <c r="I288" s="82">
        <f t="shared" si="24"/>
        <v>58.8235294117647</v>
      </c>
      <c r="M288" s="2">
        <v>510</v>
      </c>
    </row>
    <row r="289" spans="2:13" ht="12.75">
      <c r="B289" s="326"/>
      <c r="H289" s="6">
        <f t="shared" si="25"/>
        <v>0</v>
      </c>
      <c r="I289" s="26">
        <f t="shared" si="24"/>
        <v>0</v>
      </c>
      <c r="M289" s="2">
        <v>510</v>
      </c>
    </row>
    <row r="290" spans="2:13" ht="12.75">
      <c r="B290" s="326"/>
      <c r="H290" s="6">
        <f t="shared" si="25"/>
        <v>0</v>
      </c>
      <c r="I290" s="26">
        <f t="shared" si="24"/>
        <v>0</v>
      </c>
      <c r="M290" s="2">
        <v>510</v>
      </c>
    </row>
    <row r="291" spans="2:13" ht="12.75">
      <c r="B291" s="326">
        <v>3000</v>
      </c>
      <c r="C291" s="1" t="s">
        <v>57</v>
      </c>
      <c r="D291" s="16" t="s">
        <v>10</v>
      </c>
      <c r="E291" s="1" t="s">
        <v>1002</v>
      </c>
      <c r="F291" s="85" t="s">
        <v>142</v>
      </c>
      <c r="G291" s="85" t="s">
        <v>68</v>
      </c>
      <c r="H291" s="6">
        <f t="shared" si="25"/>
        <v>-3000</v>
      </c>
      <c r="I291" s="26">
        <f t="shared" si="24"/>
        <v>5.882352941176471</v>
      </c>
      <c r="K291" t="s">
        <v>28</v>
      </c>
      <c r="L291">
        <v>6</v>
      </c>
      <c r="M291" s="2">
        <v>510</v>
      </c>
    </row>
    <row r="292" spans="2:13" ht="12.75">
      <c r="B292" s="326">
        <v>3000</v>
      </c>
      <c r="C292" s="1" t="s">
        <v>57</v>
      </c>
      <c r="D292" s="16" t="s">
        <v>10</v>
      </c>
      <c r="E292" s="1" t="s">
        <v>1002</v>
      </c>
      <c r="F292" s="85" t="s">
        <v>142</v>
      </c>
      <c r="G292" s="85" t="s">
        <v>70</v>
      </c>
      <c r="H292" s="6">
        <f t="shared" si="25"/>
        <v>-6000</v>
      </c>
      <c r="I292" s="26">
        <f t="shared" si="24"/>
        <v>5.882352941176471</v>
      </c>
      <c r="K292" t="s">
        <v>28</v>
      </c>
      <c r="L292">
        <v>6</v>
      </c>
      <c r="M292" s="2">
        <v>510</v>
      </c>
    </row>
    <row r="293" spans="2:13" ht="12.75">
      <c r="B293" s="326">
        <v>3000</v>
      </c>
      <c r="C293" s="1" t="s">
        <v>57</v>
      </c>
      <c r="D293" s="16" t="s">
        <v>10</v>
      </c>
      <c r="E293" s="1" t="s">
        <v>1002</v>
      </c>
      <c r="F293" s="85" t="s">
        <v>142</v>
      </c>
      <c r="G293" s="85" t="s">
        <v>72</v>
      </c>
      <c r="H293" s="6">
        <f t="shared" si="25"/>
        <v>-9000</v>
      </c>
      <c r="I293" s="26">
        <f t="shared" si="24"/>
        <v>5.882352941176471</v>
      </c>
      <c r="K293" t="s">
        <v>28</v>
      </c>
      <c r="L293">
        <v>6</v>
      </c>
      <c r="M293" s="2">
        <v>510</v>
      </c>
    </row>
    <row r="294" spans="2:13" ht="12.75">
      <c r="B294" s="326">
        <v>3000</v>
      </c>
      <c r="C294" s="1" t="s">
        <v>57</v>
      </c>
      <c r="D294" s="16" t="s">
        <v>10</v>
      </c>
      <c r="E294" s="1" t="s">
        <v>1002</v>
      </c>
      <c r="F294" s="85" t="s">
        <v>142</v>
      </c>
      <c r="G294" s="85" t="s">
        <v>74</v>
      </c>
      <c r="H294" s="6">
        <f t="shared" si="25"/>
        <v>-12000</v>
      </c>
      <c r="I294" s="26">
        <f t="shared" si="24"/>
        <v>5.882352941176471</v>
      </c>
      <c r="K294" t="s">
        <v>28</v>
      </c>
      <c r="L294">
        <v>6</v>
      </c>
      <c r="M294" s="2">
        <v>510</v>
      </c>
    </row>
    <row r="295" spans="2:13" ht="12.75">
      <c r="B295" s="326">
        <v>3000</v>
      </c>
      <c r="C295" s="1" t="s">
        <v>57</v>
      </c>
      <c r="D295" s="16" t="s">
        <v>10</v>
      </c>
      <c r="E295" s="1" t="s">
        <v>1002</v>
      </c>
      <c r="F295" s="85" t="s">
        <v>142</v>
      </c>
      <c r="G295" s="85" t="s">
        <v>145</v>
      </c>
      <c r="H295" s="6">
        <f t="shared" si="25"/>
        <v>-15000</v>
      </c>
      <c r="I295" s="26">
        <f t="shared" si="24"/>
        <v>5.882352941176471</v>
      </c>
      <c r="K295" t="s">
        <v>28</v>
      </c>
      <c r="L295">
        <v>6</v>
      </c>
      <c r="M295" s="2">
        <v>510</v>
      </c>
    </row>
    <row r="296" spans="2:13" ht="12.75">
      <c r="B296" s="326">
        <v>3000</v>
      </c>
      <c r="C296" s="1" t="s">
        <v>57</v>
      </c>
      <c r="D296" s="16" t="s">
        <v>10</v>
      </c>
      <c r="E296" s="1" t="s">
        <v>1002</v>
      </c>
      <c r="F296" s="85" t="s">
        <v>142</v>
      </c>
      <c r="G296" s="85" t="s">
        <v>124</v>
      </c>
      <c r="H296" s="6">
        <f t="shared" si="25"/>
        <v>-18000</v>
      </c>
      <c r="I296" s="26">
        <f t="shared" si="24"/>
        <v>5.882352941176471</v>
      </c>
      <c r="K296" t="s">
        <v>28</v>
      </c>
      <c r="L296">
        <v>6</v>
      </c>
      <c r="M296" s="2">
        <v>510</v>
      </c>
    </row>
    <row r="297" spans="1:13" s="83" customFormat="1" ht="12.75">
      <c r="A297" s="15"/>
      <c r="B297" s="443">
        <f>SUM(B291:B296)</f>
        <v>18000</v>
      </c>
      <c r="C297" s="81" t="s">
        <v>57</v>
      </c>
      <c r="D297" s="15"/>
      <c r="E297" s="15"/>
      <c r="F297" s="22"/>
      <c r="G297" s="22"/>
      <c r="H297" s="80">
        <v>0</v>
      </c>
      <c r="I297" s="82">
        <f t="shared" si="24"/>
        <v>35.294117647058826</v>
      </c>
      <c r="M297" s="2">
        <v>510</v>
      </c>
    </row>
    <row r="298" spans="2:13" ht="12.75">
      <c r="B298" s="326"/>
      <c r="H298" s="6">
        <f>H297-B298</f>
        <v>0</v>
      </c>
      <c r="I298" s="26">
        <f t="shared" si="24"/>
        <v>0</v>
      </c>
      <c r="M298" s="2">
        <v>510</v>
      </c>
    </row>
    <row r="299" spans="2:13" ht="12.75">
      <c r="B299" s="326"/>
      <c r="H299" s="6">
        <f>H298-B299</f>
        <v>0</v>
      </c>
      <c r="I299" s="26">
        <f t="shared" si="24"/>
        <v>0</v>
      </c>
      <c r="M299" s="2">
        <v>510</v>
      </c>
    </row>
    <row r="300" spans="2:13" ht="12.75">
      <c r="B300" s="326"/>
      <c r="H300" s="6">
        <f>H299-B300</f>
        <v>0</v>
      </c>
      <c r="I300" s="26">
        <f t="shared" si="24"/>
        <v>0</v>
      </c>
      <c r="M300" s="2">
        <v>510</v>
      </c>
    </row>
    <row r="301" spans="2:13" ht="12.75">
      <c r="B301" s="326"/>
      <c r="H301" s="6">
        <f>H300-B301</f>
        <v>0</v>
      </c>
      <c r="I301" s="26">
        <f t="shared" si="24"/>
        <v>0</v>
      </c>
      <c r="M301" s="2">
        <v>510</v>
      </c>
    </row>
    <row r="302" spans="1:13" s="79" customFormat="1" ht="12.75">
      <c r="A302" s="75"/>
      <c r="B302" s="437">
        <f>+B311+B322+B331+B338+B346+B353</f>
        <v>87500</v>
      </c>
      <c r="C302" s="75" t="s">
        <v>147</v>
      </c>
      <c r="D302" s="75" t="s">
        <v>1010</v>
      </c>
      <c r="E302" s="75" t="s">
        <v>148</v>
      </c>
      <c r="F302" s="77" t="s">
        <v>149</v>
      </c>
      <c r="G302" s="77" t="s">
        <v>150</v>
      </c>
      <c r="H302" s="80"/>
      <c r="I302" s="78">
        <f t="shared" si="24"/>
        <v>171.5686274509804</v>
      </c>
      <c r="M302" s="2">
        <v>510</v>
      </c>
    </row>
    <row r="303" spans="2:13" ht="12.75">
      <c r="B303" s="326"/>
      <c r="H303" s="6">
        <f aca="true" t="shared" si="26" ref="H303:H310">H302-B303</f>
        <v>0</v>
      </c>
      <c r="I303" s="26">
        <f t="shared" si="24"/>
        <v>0</v>
      </c>
      <c r="M303" s="2">
        <v>510</v>
      </c>
    </row>
    <row r="304" spans="2:13" ht="12.75">
      <c r="B304" s="326">
        <v>2500</v>
      </c>
      <c r="C304" s="1" t="s">
        <v>24</v>
      </c>
      <c r="D304" s="1" t="s">
        <v>10</v>
      </c>
      <c r="E304" s="1" t="s">
        <v>63</v>
      </c>
      <c r="F304" s="31" t="s">
        <v>151</v>
      </c>
      <c r="G304" s="31" t="s">
        <v>124</v>
      </c>
      <c r="H304" s="6">
        <f t="shared" si="26"/>
        <v>-2500</v>
      </c>
      <c r="I304" s="26">
        <v>5</v>
      </c>
      <c r="K304" t="s">
        <v>24</v>
      </c>
      <c r="L304">
        <v>7</v>
      </c>
      <c r="M304" s="2">
        <v>510</v>
      </c>
    </row>
    <row r="305" spans="2:13" ht="12.75">
      <c r="B305" s="326">
        <v>2500</v>
      </c>
      <c r="C305" s="1" t="s">
        <v>24</v>
      </c>
      <c r="D305" s="1" t="s">
        <v>10</v>
      </c>
      <c r="E305" s="1" t="s">
        <v>63</v>
      </c>
      <c r="F305" s="31" t="s">
        <v>152</v>
      </c>
      <c r="G305" s="31" t="s">
        <v>153</v>
      </c>
      <c r="H305" s="6">
        <f t="shared" si="26"/>
        <v>-5000</v>
      </c>
      <c r="I305" s="26">
        <v>5</v>
      </c>
      <c r="K305" t="s">
        <v>24</v>
      </c>
      <c r="L305">
        <v>7</v>
      </c>
      <c r="M305" s="2">
        <v>510</v>
      </c>
    </row>
    <row r="306" spans="2:13" ht="12.75">
      <c r="B306" s="326">
        <v>2500</v>
      </c>
      <c r="C306" s="1" t="s">
        <v>24</v>
      </c>
      <c r="D306" s="1" t="s">
        <v>10</v>
      </c>
      <c r="E306" s="1" t="s">
        <v>63</v>
      </c>
      <c r="F306" s="31" t="s">
        <v>154</v>
      </c>
      <c r="G306" s="31" t="s">
        <v>155</v>
      </c>
      <c r="H306" s="6">
        <f t="shared" si="26"/>
        <v>-7500</v>
      </c>
      <c r="I306" s="26">
        <v>5</v>
      </c>
      <c r="K306" t="s">
        <v>24</v>
      </c>
      <c r="L306">
        <v>7</v>
      </c>
      <c r="M306" s="2">
        <v>510</v>
      </c>
    </row>
    <row r="307" spans="2:13" ht="12.75">
      <c r="B307" s="326">
        <v>2500</v>
      </c>
      <c r="C307" s="1" t="s">
        <v>24</v>
      </c>
      <c r="D307" s="1" t="s">
        <v>10</v>
      </c>
      <c r="E307" s="1" t="s">
        <v>63</v>
      </c>
      <c r="F307" s="31" t="s">
        <v>156</v>
      </c>
      <c r="G307" s="31" t="s">
        <v>157</v>
      </c>
      <c r="H307" s="6">
        <f t="shared" si="26"/>
        <v>-10000</v>
      </c>
      <c r="I307" s="26">
        <v>5</v>
      </c>
      <c r="K307" t="s">
        <v>24</v>
      </c>
      <c r="L307">
        <v>7</v>
      </c>
      <c r="M307" s="2">
        <v>510</v>
      </c>
    </row>
    <row r="308" spans="2:13" ht="12.75">
      <c r="B308" s="326">
        <v>2500</v>
      </c>
      <c r="C308" s="1" t="s">
        <v>24</v>
      </c>
      <c r="D308" s="1" t="s">
        <v>10</v>
      </c>
      <c r="E308" s="1" t="s">
        <v>63</v>
      </c>
      <c r="F308" s="31" t="s">
        <v>158</v>
      </c>
      <c r="G308" s="31" t="s">
        <v>159</v>
      </c>
      <c r="H308" s="6">
        <f t="shared" si="26"/>
        <v>-12500</v>
      </c>
      <c r="I308" s="26">
        <v>5</v>
      </c>
      <c r="K308" t="s">
        <v>24</v>
      </c>
      <c r="L308">
        <v>7</v>
      </c>
      <c r="M308" s="2">
        <v>510</v>
      </c>
    </row>
    <row r="309" spans="2:13" ht="12.75">
      <c r="B309" s="326">
        <v>2500</v>
      </c>
      <c r="C309" s="1" t="s">
        <v>24</v>
      </c>
      <c r="D309" s="1" t="s">
        <v>10</v>
      </c>
      <c r="E309" s="1" t="s">
        <v>63</v>
      </c>
      <c r="F309" s="31" t="s">
        <v>160</v>
      </c>
      <c r="G309" s="31" t="s">
        <v>161</v>
      </c>
      <c r="H309" s="6">
        <f t="shared" si="26"/>
        <v>-15000</v>
      </c>
      <c r="I309" s="26">
        <v>5</v>
      </c>
      <c r="K309" t="s">
        <v>24</v>
      </c>
      <c r="L309">
        <v>7</v>
      </c>
      <c r="M309" s="2">
        <v>510</v>
      </c>
    </row>
    <row r="310" spans="2:13" ht="12.75">
      <c r="B310" s="326">
        <v>2500</v>
      </c>
      <c r="C310" s="1" t="s">
        <v>24</v>
      </c>
      <c r="D310" s="1" t="s">
        <v>10</v>
      </c>
      <c r="E310" s="1" t="s">
        <v>63</v>
      </c>
      <c r="F310" s="31" t="s">
        <v>162</v>
      </c>
      <c r="G310" s="31" t="s">
        <v>163</v>
      </c>
      <c r="H310" s="6">
        <f t="shared" si="26"/>
        <v>-17500</v>
      </c>
      <c r="I310" s="26">
        <v>5</v>
      </c>
      <c r="K310" t="s">
        <v>24</v>
      </c>
      <c r="L310">
        <v>7</v>
      </c>
      <c r="M310" s="2">
        <v>510</v>
      </c>
    </row>
    <row r="311" spans="1:13" s="83" customFormat="1" ht="12.75">
      <c r="A311" s="15"/>
      <c r="B311" s="141">
        <f>SUM(B304:B310)</f>
        <v>17500</v>
      </c>
      <c r="C311" s="81" t="s">
        <v>24</v>
      </c>
      <c r="D311" s="15"/>
      <c r="E311" s="15"/>
      <c r="F311" s="22"/>
      <c r="G311" s="22"/>
      <c r="H311" s="80">
        <v>0</v>
      </c>
      <c r="I311" s="82">
        <f t="shared" si="24"/>
        <v>34.31372549019608</v>
      </c>
      <c r="M311" s="2">
        <v>510</v>
      </c>
    </row>
    <row r="312" spans="2:13" ht="12.75">
      <c r="B312" s="326"/>
      <c r="H312" s="6">
        <f>H311-B312</f>
        <v>0</v>
      </c>
      <c r="I312" s="26">
        <f t="shared" si="24"/>
        <v>0</v>
      </c>
      <c r="M312" s="2">
        <v>510</v>
      </c>
    </row>
    <row r="313" spans="2:13" ht="12.75">
      <c r="B313" s="326"/>
      <c r="H313" s="6">
        <f>H312-B313</f>
        <v>0</v>
      </c>
      <c r="I313" s="26">
        <f t="shared" si="24"/>
        <v>0</v>
      </c>
      <c r="M313" s="2">
        <v>510</v>
      </c>
    </row>
    <row r="314" spans="2:13" ht="12.75">
      <c r="B314" s="140">
        <v>2500</v>
      </c>
      <c r="C314" s="37" t="s">
        <v>164</v>
      </c>
      <c r="D314" s="16" t="s">
        <v>10</v>
      </c>
      <c r="E314" s="89" t="s">
        <v>1002</v>
      </c>
      <c r="F314" s="85" t="s">
        <v>165</v>
      </c>
      <c r="G314" s="35" t="s">
        <v>124</v>
      </c>
      <c r="H314" s="6">
        <f>H313-B314</f>
        <v>-2500</v>
      </c>
      <c r="I314" s="26">
        <f t="shared" si="24"/>
        <v>4.901960784313726</v>
      </c>
      <c r="K314" t="s">
        <v>63</v>
      </c>
      <c r="L314">
        <v>7</v>
      </c>
      <c r="M314" s="2">
        <v>510</v>
      </c>
    </row>
    <row r="315" spans="2:13" ht="12.75">
      <c r="B315" s="140">
        <v>2500</v>
      </c>
      <c r="C315" s="37" t="s">
        <v>166</v>
      </c>
      <c r="D315" s="16" t="s">
        <v>10</v>
      </c>
      <c r="E315" s="89" t="s">
        <v>1002</v>
      </c>
      <c r="F315" s="85" t="s">
        <v>165</v>
      </c>
      <c r="G315" s="35" t="s">
        <v>153</v>
      </c>
      <c r="H315" s="6">
        <f aca="true" t="shared" si="27" ref="H315:H351">H314-B315</f>
        <v>-5000</v>
      </c>
      <c r="I315" s="26">
        <f t="shared" si="24"/>
        <v>4.901960784313726</v>
      </c>
      <c r="K315" t="s">
        <v>63</v>
      </c>
      <c r="L315">
        <v>7</v>
      </c>
      <c r="M315" s="2">
        <v>510</v>
      </c>
    </row>
    <row r="316" spans="1:13" s="19" customFormat="1" ht="12.75">
      <c r="A316" s="16"/>
      <c r="B316" s="140">
        <v>2500</v>
      </c>
      <c r="C316" s="37" t="s">
        <v>167</v>
      </c>
      <c r="D316" s="16" t="s">
        <v>10</v>
      </c>
      <c r="E316" s="89" t="s">
        <v>1002</v>
      </c>
      <c r="F316" s="85" t="s">
        <v>165</v>
      </c>
      <c r="G316" s="35" t="s">
        <v>153</v>
      </c>
      <c r="H316" s="6">
        <f t="shared" si="27"/>
        <v>-7500</v>
      </c>
      <c r="I316" s="26">
        <f t="shared" si="24"/>
        <v>4.901960784313726</v>
      </c>
      <c r="K316" t="s">
        <v>63</v>
      </c>
      <c r="L316">
        <v>7</v>
      </c>
      <c r="M316" s="2">
        <v>510</v>
      </c>
    </row>
    <row r="317" spans="2:13" ht="12.75">
      <c r="B317" s="326">
        <v>4000</v>
      </c>
      <c r="C317" s="37" t="s">
        <v>168</v>
      </c>
      <c r="D317" s="16" t="s">
        <v>10</v>
      </c>
      <c r="E317" s="89" t="s">
        <v>1002</v>
      </c>
      <c r="F317" s="85" t="s">
        <v>165</v>
      </c>
      <c r="G317" s="85" t="s">
        <v>155</v>
      </c>
      <c r="H317" s="6">
        <f t="shared" si="27"/>
        <v>-11500</v>
      </c>
      <c r="I317" s="26">
        <f t="shared" si="24"/>
        <v>7.8431372549019605</v>
      </c>
      <c r="K317" t="s">
        <v>63</v>
      </c>
      <c r="L317">
        <v>7</v>
      </c>
      <c r="M317" s="2">
        <v>510</v>
      </c>
    </row>
    <row r="318" spans="2:13" ht="12.75">
      <c r="B318" s="326">
        <v>4000</v>
      </c>
      <c r="C318" s="37" t="s">
        <v>169</v>
      </c>
      <c r="D318" s="16" t="s">
        <v>10</v>
      </c>
      <c r="E318" s="89" t="s">
        <v>1002</v>
      </c>
      <c r="F318" s="85" t="s">
        <v>165</v>
      </c>
      <c r="G318" s="85" t="s">
        <v>155</v>
      </c>
      <c r="H318" s="6">
        <f t="shared" si="27"/>
        <v>-15500</v>
      </c>
      <c r="I318" s="26">
        <f t="shared" si="24"/>
        <v>7.8431372549019605</v>
      </c>
      <c r="K318" t="s">
        <v>63</v>
      </c>
      <c r="L318">
        <v>7</v>
      </c>
      <c r="M318" s="2">
        <v>510</v>
      </c>
    </row>
    <row r="319" spans="2:13" ht="12.75">
      <c r="B319" s="326">
        <v>2000</v>
      </c>
      <c r="C319" s="37" t="s">
        <v>170</v>
      </c>
      <c r="D319" s="16" t="s">
        <v>10</v>
      </c>
      <c r="E319" s="89" t="s">
        <v>1002</v>
      </c>
      <c r="F319" s="85" t="s">
        <v>165</v>
      </c>
      <c r="G319" s="85" t="s">
        <v>157</v>
      </c>
      <c r="H319" s="6">
        <f t="shared" si="27"/>
        <v>-17500</v>
      </c>
      <c r="I319" s="26">
        <f t="shared" si="24"/>
        <v>3.9215686274509802</v>
      </c>
      <c r="K319" t="s">
        <v>63</v>
      </c>
      <c r="L319">
        <v>7</v>
      </c>
      <c r="M319" s="2">
        <v>510</v>
      </c>
    </row>
    <row r="320" spans="2:13" ht="12.75">
      <c r="B320" s="326">
        <v>2000</v>
      </c>
      <c r="C320" s="37" t="s">
        <v>171</v>
      </c>
      <c r="D320" s="16" t="s">
        <v>10</v>
      </c>
      <c r="E320" s="89" t="s">
        <v>1002</v>
      </c>
      <c r="F320" s="85" t="s">
        <v>165</v>
      </c>
      <c r="G320" s="85" t="s">
        <v>157</v>
      </c>
      <c r="H320" s="6">
        <f t="shared" si="27"/>
        <v>-19500</v>
      </c>
      <c r="I320" s="26">
        <f t="shared" si="24"/>
        <v>3.9215686274509802</v>
      </c>
      <c r="K320" t="s">
        <v>63</v>
      </c>
      <c r="L320">
        <v>7</v>
      </c>
      <c r="M320" s="2">
        <v>510</v>
      </c>
    </row>
    <row r="321" spans="2:13" ht="12.75">
      <c r="B321" s="326">
        <v>2500</v>
      </c>
      <c r="C321" s="37" t="s">
        <v>172</v>
      </c>
      <c r="D321" s="16" t="s">
        <v>10</v>
      </c>
      <c r="E321" s="89" t="s">
        <v>1002</v>
      </c>
      <c r="F321" s="85" t="s">
        <v>165</v>
      </c>
      <c r="G321" s="85" t="s">
        <v>159</v>
      </c>
      <c r="H321" s="6">
        <f t="shared" si="27"/>
        <v>-22000</v>
      </c>
      <c r="I321" s="26">
        <f t="shared" si="24"/>
        <v>4.901960784313726</v>
      </c>
      <c r="K321" s="101" t="s">
        <v>63</v>
      </c>
      <c r="L321">
        <v>7</v>
      </c>
      <c r="M321" s="2">
        <v>510</v>
      </c>
    </row>
    <row r="322" spans="1:14" s="83" customFormat="1" ht="12.75">
      <c r="A322" s="15"/>
      <c r="B322" s="141">
        <f>SUM(B314:B321)</f>
        <v>22000</v>
      </c>
      <c r="C322" s="81" t="s">
        <v>1004</v>
      </c>
      <c r="D322" s="15"/>
      <c r="E322" s="91"/>
      <c r="F322" s="22"/>
      <c r="G322" s="22"/>
      <c r="H322" s="80">
        <v>0</v>
      </c>
      <c r="I322" s="82">
        <f t="shared" si="24"/>
        <v>43.13725490196079</v>
      </c>
      <c r="J322" s="91"/>
      <c r="L322" s="91"/>
      <c r="M322" s="2">
        <v>510</v>
      </c>
      <c r="N322" s="92"/>
    </row>
    <row r="323" spans="2:13" ht="12.75">
      <c r="B323" s="326"/>
      <c r="C323" s="37"/>
      <c r="D323" s="16"/>
      <c r="H323" s="6">
        <f t="shared" si="27"/>
        <v>0</v>
      </c>
      <c r="I323" s="26">
        <f t="shared" si="24"/>
        <v>0</v>
      </c>
      <c r="M323" s="2">
        <v>510</v>
      </c>
    </row>
    <row r="324" spans="2:13" ht="12.75">
      <c r="B324" s="326"/>
      <c r="C324" s="37"/>
      <c r="D324" s="16"/>
      <c r="H324" s="6">
        <f t="shared" si="27"/>
        <v>0</v>
      </c>
      <c r="I324" s="26">
        <f t="shared" si="24"/>
        <v>0</v>
      </c>
      <c r="M324" s="2">
        <v>510</v>
      </c>
    </row>
    <row r="325" spans="2:13" ht="12.75">
      <c r="B325" s="326">
        <v>1500</v>
      </c>
      <c r="C325" s="37" t="s">
        <v>54</v>
      </c>
      <c r="D325" s="16" t="s">
        <v>10</v>
      </c>
      <c r="E325" s="1" t="s">
        <v>194</v>
      </c>
      <c r="F325" s="85" t="s">
        <v>165</v>
      </c>
      <c r="G325" s="85" t="s">
        <v>124</v>
      </c>
      <c r="H325" s="6">
        <f t="shared" si="27"/>
        <v>-1500</v>
      </c>
      <c r="I325" s="26">
        <f t="shared" si="24"/>
        <v>2.9411764705882355</v>
      </c>
      <c r="K325" t="s">
        <v>63</v>
      </c>
      <c r="L325">
        <v>7</v>
      </c>
      <c r="M325" s="2">
        <v>510</v>
      </c>
    </row>
    <row r="326" spans="2:13" ht="12.75">
      <c r="B326" s="326">
        <v>1500</v>
      </c>
      <c r="C326" s="37" t="s">
        <v>54</v>
      </c>
      <c r="D326" s="16" t="s">
        <v>10</v>
      </c>
      <c r="E326" s="1" t="s">
        <v>194</v>
      </c>
      <c r="F326" s="85" t="s">
        <v>165</v>
      </c>
      <c r="G326" s="85" t="s">
        <v>153</v>
      </c>
      <c r="H326" s="6">
        <f t="shared" si="27"/>
        <v>-3000</v>
      </c>
      <c r="I326" s="26">
        <f t="shared" si="24"/>
        <v>2.9411764705882355</v>
      </c>
      <c r="K326" t="s">
        <v>63</v>
      </c>
      <c r="L326">
        <v>7</v>
      </c>
      <c r="M326" s="2">
        <v>510</v>
      </c>
    </row>
    <row r="327" spans="2:13" ht="12.75">
      <c r="B327" s="326">
        <v>1500</v>
      </c>
      <c r="C327" s="37" t="s">
        <v>54</v>
      </c>
      <c r="D327" s="16" t="s">
        <v>10</v>
      </c>
      <c r="E327" s="1" t="s">
        <v>194</v>
      </c>
      <c r="F327" s="85" t="s">
        <v>165</v>
      </c>
      <c r="G327" s="85" t="s">
        <v>155</v>
      </c>
      <c r="H327" s="6">
        <f t="shared" si="27"/>
        <v>-4500</v>
      </c>
      <c r="I327" s="26">
        <f t="shared" si="24"/>
        <v>2.9411764705882355</v>
      </c>
      <c r="K327" t="s">
        <v>63</v>
      </c>
      <c r="L327">
        <v>7</v>
      </c>
      <c r="M327" s="2">
        <v>510</v>
      </c>
    </row>
    <row r="328" spans="2:13" ht="12.75">
      <c r="B328" s="326">
        <v>1500</v>
      </c>
      <c r="C328" s="37" t="s">
        <v>54</v>
      </c>
      <c r="D328" s="16" t="s">
        <v>10</v>
      </c>
      <c r="E328" s="1" t="s">
        <v>194</v>
      </c>
      <c r="F328" s="85" t="s">
        <v>165</v>
      </c>
      <c r="G328" s="85" t="s">
        <v>157</v>
      </c>
      <c r="H328" s="6">
        <f t="shared" si="27"/>
        <v>-6000</v>
      </c>
      <c r="I328" s="26">
        <f t="shared" si="24"/>
        <v>2.9411764705882355</v>
      </c>
      <c r="K328" t="s">
        <v>63</v>
      </c>
      <c r="L328">
        <v>7</v>
      </c>
      <c r="M328" s="2">
        <v>510</v>
      </c>
    </row>
    <row r="329" spans="2:13" ht="12.75">
      <c r="B329" s="326">
        <v>1500</v>
      </c>
      <c r="C329" s="37" t="s">
        <v>54</v>
      </c>
      <c r="D329" s="16" t="s">
        <v>10</v>
      </c>
      <c r="E329" s="1" t="s">
        <v>194</v>
      </c>
      <c r="F329" s="85" t="s">
        <v>165</v>
      </c>
      <c r="G329" s="85" t="s">
        <v>159</v>
      </c>
      <c r="H329" s="6">
        <f t="shared" si="27"/>
        <v>-7500</v>
      </c>
      <c r="I329" s="26">
        <f t="shared" si="24"/>
        <v>2.9411764705882355</v>
      </c>
      <c r="K329" s="101" t="s">
        <v>63</v>
      </c>
      <c r="L329">
        <v>7</v>
      </c>
      <c r="M329" s="2">
        <v>510</v>
      </c>
    </row>
    <row r="330" spans="2:13" ht="12.75">
      <c r="B330" s="326">
        <v>1500</v>
      </c>
      <c r="C330" s="37" t="s">
        <v>54</v>
      </c>
      <c r="D330" s="16" t="s">
        <v>10</v>
      </c>
      <c r="E330" s="1" t="s">
        <v>194</v>
      </c>
      <c r="F330" s="85" t="s">
        <v>165</v>
      </c>
      <c r="G330" s="85" t="s">
        <v>163</v>
      </c>
      <c r="H330" s="6">
        <f t="shared" si="27"/>
        <v>-9000</v>
      </c>
      <c r="I330" s="26">
        <f t="shared" si="24"/>
        <v>2.9411764705882355</v>
      </c>
      <c r="K330" s="101" t="s">
        <v>63</v>
      </c>
      <c r="L330">
        <v>7</v>
      </c>
      <c r="M330" s="2">
        <v>510</v>
      </c>
    </row>
    <row r="331" spans="1:13" s="83" customFormat="1" ht="12.75">
      <c r="A331" s="15"/>
      <c r="B331" s="141">
        <f>SUM(B325:B330)</f>
        <v>9000</v>
      </c>
      <c r="C331" s="81"/>
      <c r="D331" s="15"/>
      <c r="E331" s="15" t="s">
        <v>194</v>
      </c>
      <c r="F331" s="102"/>
      <c r="G331" s="22"/>
      <c r="H331" s="80">
        <v>0</v>
      </c>
      <c r="I331" s="82">
        <f t="shared" si="24"/>
        <v>17.647058823529413</v>
      </c>
      <c r="M331" s="2">
        <v>510</v>
      </c>
    </row>
    <row r="332" spans="2:13" ht="12.75">
      <c r="B332" s="326"/>
      <c r="D332" s="16"/>
      <c r="F332" s="85"/>
      <c r="H332" s="6">
        <f t="shared" si="27"/>
        <v>0</v>
      </c>
      <c r="I332" s="26">
        <f t="shared" si="24"/>
        <v>0</v>
      </c>
      <c r="M332" s="2">
        <v>510</v>
      </c>
    </row>
    <row r="333" spans="2:13" ht="12.75">
      <c r="B333" s="326"/>
      <c r="D333" s="16"/>
      <c r="H333" s="6">
        <f t="shared" si="27"/>
        <v>0</v>
      </c>
      <c r="I333" s="26">
        <f t="shared" si="24"/>
        <v>0</v>
      </c>
      <c r="M333" s="2">
        <v>510</v>
      </c>
    </row>
    <row r="334" spans="2:13" ht="12.75">
      <c r="B334" s="326">
        <v>5000</v>
      </c>
      <c r="C334" s="1" t="s">
        <v>55</v>
      </c>
      <c r="D334" s="16" t="s">
        <v>10</v>
      </c>
      <c r="E334" s="1" t="s">
        <v>1002</v>
      </c>
      <c r="F334" s="85" t="s">
        <v>173</v>
      </c>
      <c r="G334" s="85" t="s">
        <v>153</v>
      </c>
      <c r="H334" s="6">
        <f t="shared" si="27"/>
        <v>-5000</v>
      </c>
      <c r="I334" s="26">
        <f t="shared" si="24"/>
        <v>9.803921568627452</v>
      </c>
      <c r="K334" t="s">
        <v>63</v>
      </c>
      <c r="L334">
        <v>7</v>
      </c>
      <c r="M334" s="2">
        <v>510</v>
      </c>
    </row>
    <row r="335" spans="2:13" ht="12.75">
      <c r="B335" s="326">
        <v>5000</v>
      </c>
      <c r="C335" s="1" t="s">
        <v>55</v>
      </c>
      <c r="D335" s="16" t="s">
        <v>10</v>
      </c>
      <c r="E335" s="1" t="s">
        <v>1002</v>
      </c>
      <c r="F335" s="85" t="s">
        <v>173</v>
      </c>
      <c r="G335" s="85" t="s">
        <v>155</v>
      </c>
      <c r="H335" s="6">
        <f t="shared" si="27"/>
        <v>-10000</v>
      </c>
      <c r="I335" s="26">
        <f t="shared" si="24"/>
        <v>9.803921568627452</v>
      </c>
      <c r="K335" t="s">
        <v>63</v>
      </c>
      <c r="L335">
        <v>7</v>
      </c>
      <c r="M335" s="2">
        <v>510</v>
      </c>
    </row>
    <row r="336" spans="2:13" ht="12.75">
      <c r="B336" s="326">
        <v>5000</v>
      </c>
      <c r="C336" s="1" t="s">
        <v>55</v>
      </c>
      <c r="D336" s="16" t="s">
        <v>10</v>
      </c>
      <c r="E336" s="1" t="s">
        <v>1002</v>
      </c>
      <c r="F336" s="85" t="s">
        <v>173</v>
      </c>
      <c r="G336" s="85" t="s">
        <v>157</v>
      </c>
      <c r="H336" s="6">
        <f t="shared" si="27"/>
        <v>-15000</v>
      </c>
      <c r="I336" s="26">
        <f t="shared" si="24"/>
        <v>9.803921568627452</v>
      </c>
      <c r="K336" t="s">
        <v>63</v>
      </c>
      <c r="L336">
        <v>7</v>
      </c>
      <c r="M336" s="2">
        <v>510</v>
      </c>
    </row>
    <row r="337" spans="2:13" ht="12.75">
      <c r="B337" s="326">
        <v>5000</v>
      </c>
      <c r="C337" s="1" t="s">
        <v>55</v>
      </c>
      <c r="D337" s="16" t="s">
        <v>10</v>
      </c>
      <c r="E337" s="1" t="s">
        <v>1002</v>
      </c>
      <c r="F337" s="85" t="s">
        <v>173</v>
      </c>
      <c r="G337" s="85" t="s">
        <v>159</v>
      </c>
      <c r="H337" s="6">
        <f t="shared" si="27"/>
        <v>-20000</v>
      </c>
      <c r="I337" s="26">
        <f t="shared" si="24"/>
        <v>9.803921568627452</v>
      </c>
      <c r="K337" s="101" t="s">
        <v>63</v>
      </c>
      <c r="L337">
        <v>7</v>
      </c>
      <c r="M337" s="2">
        <v>510</v>
      </c>
    </row>
    <row r="338" spans="1:13" s="83" customFormat="1" ht="12.75">
      <c r="A338" s="15"/>
      <c r="B338" s="141">
        <f>SUM(B334:B337)</f>
        <v>20000</v>
      </c>
      <c r="C338" s="15" t="s">
        <v>55</v>
      </c>
      <c r="D338" s="15"/>
      <c r="E338" s="15"/>
      <c r="F338" s="22"/>
      <c r="G338" s="22"/>
      <c r="H338" s="80">
        <v>0</v>
      </c>
      <c r="I338" s="82">
        <f t="shared" si="24"/>
        <v>39.21568627450981</v>
      </c>
      <c r="M338" s="2">
        <v>510</v>
      </c>
    </row>
    <row r="339" spans="2:13" ht="12.75">
      <c r="B339" s="326"/>
      <c r="D339" s="16"/>
      <c r="H339" s="6">
        <f t="shared" si="27"/>
        <v>0</v>
      </c>
      <c r="I339" s="26">
        <f t="shared" si="24"/>
        <v>0</v>
      </c>
      <c r="M339" s="2">
        <v>510</v>
      </c>
    </row>
    <row r="340" spans="2:13" ht="12.75">
      <c r="B340" s="326"/>
      <c r="D340" s="16"/>
      <c r="H340" s="6">
        <f t="shared" si="27"/>
        <v>0</v>
      </c>
      <c r="I340" s="26">
        <f t="shared" si="24"/>
        <v>0</v>
      </c>
      <c r="M340" s="2">
        <v>510</v>
      </c>
    </row>
    <row r="341" spans="2:13" ht="12.75">
      <c r="B341" s="326">
        <v>3000</v>
      </c>
      <c r="C341" s="1" t="s">
        <v>57</v>
      </c>
      <c r="D341" s="16" t="s">
        <v>10</v>
      </c>
      <c r="E341" s="1" t="s">
        <v>1002</v>
      </c>
      <c r="F341" s="85" t="s">
        <v>165</v>
      </c>
      <c r="G341" s="85" t="s">
        <v>124</v>
      </c>
      <c r="H341" s="6">
        <f t="shared" si="27"/>
        <v>-3000</v>
      </c>
      <c r="I341" s="26">
        <f t="shared" si="24"/>
        <v>5.882352941176471</v>
      </c>
      <c r="K341" t="s">
        <v>63</v>
      </c>
      <c r="L341">
        <v>7</v>
      </c>
      <c r="M341" s="2">
        <v>510</v>
      </c>
    </row>
    <row r="342" spans="2:13" ht="12.75">
      <c r="B342" s="326">
        <v>3000</v>
      </c>
      <c r="C342" s="1" t="s">
        <v>57</v>
      </c>
      <c r="D342" s="16" t="s">
        <v>10</v>
      </c>
      <c r="E342" s="1" t="s">
        <v>1002</v>
      </c>
      <c r="F342" s="85" t="s">
        <v>165</v>
      </c>
      <c r="G342" s="85" t="s">
        <v>153</v>
      </c>
      <c r="H342" s="6">
        <f t="shared" si="27"/>
        <v>-6000</v>
      </c>
      <c r="I342" s="26">
        <f t="shared" si="24"/>
        <v>5.882352941176471</v>
      </c>
      <c r="K342" t="s">
        <v>63</v>
      </c>
      <c r="L342">
        <v>7</v>
      </c>
      <c r="M342" s="2">
        <v>510</v>
      </c>
    </row>
    <row r="343" spans="2:13" ht="12.75">
      <c r="B343" s="326">
        <v>3000</v>
      </c>
      <c r="C343" s="1" t="s">
        <v>57</v>
      </c>
      <c r="D343" s="16" t="s">
        <v>10</v>
      </c>
      <c r="E343" s="1" t="s">
        <v>1002</v>
      </c>
      <c r="F343" s="85" t="s">
        <v>165</v>
      </c>
      <c r="G343" s="85" t="s">
        <v>155</v>
      </c>
      <c r="H343" s="6">
        <f t="shared" si="27"/>
        <v>-9000</v>
      </c>
      <c r="I343" s="26">
        <f t="shared" si="24"/>
        <v>5.882352941176471</v>
      </c>
      <c r="K343" t="s">
        <v>63</v>
      </c>
      <c r="L343">
        <v>7</v>
      </c>
      <c r="M343" s="2">
        <v>510</v>
      </c>
    </row>
    <row r="344" spans="2:13" ht="12.75">
      <c r="B344" s="326">
        <v>3000</v>
      </c>
      <c r="C344" s="1" t="s">
        <v>57</v>
      </c>
      <c r="D344" s="16" t="s">
        <v>10</v>
      </c>
      <c r="E344" s="1" t="s">
        <v>1002</v>
      </c>
      <c r="F344" s="85" t="s">
        <v>165</v>
      </c>
      <c r="G344" s="85" t="s">
        <v>157</v>
      </c>
      <c r="H344" s="6">
        <f t="shared" si="27"/>
        <v>-12000</v>
      </c>
      <c r="I344" s="26">
        <f t="shared" si="24"/>
        <v>5.882352941176471</v>
      </c>
      <c r="K344" t="s">
        <v>63</v>
      </c>
      <c r="L344">
        <v>7</v>
      </c>
      <c r="M344" s="2">
        <v>510</v>
      </c>
    </row>
    <row r="345" spans="2:13" ht="12.75">
      <c r="B345" s="326">
        <v>3000</v>
      </c>
      <c r="C345" s="1" t="s">
        <v>57</v>
      </c>
      <c r="D345" s="16" t="s">
        <v>10</v>
      </c>
      <c r="E345" s="1" t="s">
        <v>1002</v>
      </c>
      <c r="F345" s="85" t="s">
        <v>165</v>
      </c>
      <c r="G345" s="85" t="s">
        <v>159</v>
      </c>
      <c r="H345" s="6">
        <f t="shared" si="27"/>
        <v>-15000</v>
      </c>
      <c r="I345" s="26">
        <f t="shared" si="24"/>
        <v>5.882352941176471</v>
      </c>
      <c r="K345" s="101" t="s">
        <v>63</v>
      </c>
      <c r="L345">
        <v>7</v>
      </c>
      <c r="M345" s="2">
        <v>510</v>
      </c>
    </row>
    <row r="346" spans="1:13" s="83" customFormat="1" ht="12.75">
      <c r="A346" s="15"/>
      <c r="B346" s="141">
        <f>SUM(B341:B345)</f>
        <v>15000</v>
      </c>
      <c r="C346" s="15" t="s">
        <v>57</v>
      </c>
      <c r="D346" s="15"/>
      <c r="E346" s="15"/>
      <c r="F346" s="22"/>
      <c r="G346" s="22"/>
      <c r="H346" s="80">
        <v>0</v>
      </c>
      <c r="I346" s="82">
        <f t="shared" si="24"/>
        <v>29.41176470588235</v>
      </c>
      <c r="M346" s="2">
        <v>510</v>
      </c>
    </row>
    <row r="347" spans="2:13" ht="12.75">
      <c r="B347" s="326"/>
      <c r="D347" s="16"/>
      <c r="H347" s="6">
        <f t="shared" si="27"/>
        <v>0</v>
      </c>
      <c r="I347" s="26">
        <f t="shared" si="24"/>
        <v>0</v>
      </c>
      <c r="M347" s="2">
        <v>510</v>
      </c>
    </row>
    <row r="348" spans="2:13" ht="12.75">
      <c r="B348" s="326"/>
      <c r="D348" s="16"/>
      <c r="H348" s="6">
        <f t="shared" si="27"/>
        <v>0</v>
      </c>
      <c r="I348" s="26">
        <f t="shared" si="24"/>
        <v>0</v>
      </c>
      <c r="M348" s="2">
        <v>510</v>
      </c>
    </row>
    <row r="349" spans="2:13" ht="12.75">
      <c r="B349" s="326">
        <v>1000</v>
      </c>
      <c r="C349" s="1" t="s">
        <v>1003</v>
      </c>
      <c r="D349" s="16" t="s">
        <v>10</v>
      </c>
      <c r="E349" s="1" t="s">
        <v>58</v>
      </c>
      <c r="F349" s="85" t="s">
        <v>165</v>
      </c>
      <c r="G349" s="85" t="s">
        <v>153</v>
      </c>
      <c r="H349" s="6">
        <f t="shared" si="27"/>
        <v>-1000</v>
      </c>
      <c r="I349" s="26">
        <f aca="true" t="shared" si="28" ref="I349:I412">+B349/M349</f>
        <v>1.9607843137254901</v>
      </c>
      <c r="K349" t="s">
        <v>63</v>
      </c>
      <c r="L349">
        <v>7</v>
      </c>
      <c r="M349" s="2">
        <v>510</v>
      </c>
    </row>
    <row r="350" spans="2:13" ht="12.75">
      <c r="B350" s="326">
        <v>1000</v>
      </c>
      <c r="C350" s="1" t="s">
        <v>1003</v>
      </c>
      <c r="D350" s="16" t="s">
        <v>10</v>
      </c>
      <c r="E350" s="1" t="s">
        <v>58</v>
      </c>
      <c r="F350" s="85" t="s">
        <v>165</v>
      </c>
      <c r="G350" s="85" t="s">
        <v>155</v>
      </c>
      <c r="H350" s="6">
        <f t="shared" si="27"/>
        <v>-2000</v>
      </c>
      <c r="I350" s="26">
        <f t="shared" si="28"/>
        <v>1.9607843137254901</v>
      </c>
      <c r="K350" t="s">
        <v>63</v>
      </c>
      <c r="L350">
        <v>7</v>
      </c>
      <c r="M350" s="2">
        <v>510</v>
      </c>
    </row>
    <row r="351" spans="2:13" ht="12.75">
      <c r="B351" s="326">
        <v>1000</v>
      </c>
      <c r="C351" s="1" t="s">
        <v>1003</v>
      </c>
      <c r="D351" s="16" t="s">
        <v>10</v>
      </c>
      <c r="E351" s="1" t="s">
        <v>58</v>
      </c>
      <c r="F351" s="85" t="s">
        <v>165</v>
      </c>
      <c r="G351" s="85" t="s">
        <v>157</v>
      </c>
      <c r="H351" s="6">
        <f t="shared" si="27"/>
        <v>-3000</v>
      </c>
      <c r="I351" s="26">
        <f t="shared" si="28"/>
        <v>1.9607843137254901</v>
      </c>
      <c r="K351" t="s">
        <v>63</v>
      </c>
      <c r="L351">
        <v>7</v>
      </c>
      <c r="M351" s="2">
        <v>510</v>
      </c>
    </row>
    <row r="352" spans="2:13" ht="12.75">
      <c r="B352" s="326">
        <v>1000</v>
      </c>
      <c r="C352" s="1" t="s">
        <v>1003</v>
      </c>
      <c r="D352" s="16" t="s">
        <v>10</v>
      </c>
      <c r="E352" s="1" t="s">
        <v>58</v>
      </c>
      <c r="F352" s="85" t="s">
        <v>165</v>
      </c>
      <c r="G352" s="85" t="s">
        <v>159</v>
      </c>
      <c r="H352" s="6">
        <f>H351-B352</f>
        <v>-4000</v>
      </c>
      <c r="I352" s="26">
        <f>+B352/M352</f>
        <v>1.9607843137254901</v>
      </c>
      <c r="K352" t="s">
        <v>63</v>
      </c>
      <c r="L352">
        <v>7</v>
      </c>
      <c r="M352" s="2">
        <v>510</v>
      </c>
    </row>
    <row r="353" spans="1:13" s="83" customFormat="1" ht="12.75">
      <c r="A353" s="15"/>
      <c r="B353" s="141">
        <f>SUM(B349:B352)</f>
        <v>4000</v>
      </c>
      <c r="C353" s="15"/>
      <c r="D353" s="15"/>
      <c r="E353" s="15" t="s">
        <v>58</v>
      </c>
      <c r="F353" s="22"/>
      <c r="G353" s="22"/>
      <c r="H353" s="80">
        <v>0</v>
      </c>
      <c r="I353" s="82">
        <f t="shared" si="28"/>
        <v>7.8431372549019605</v>
      </c>
      <c r="M353" s="2">
        <v>510</v>
      </c>
    </row>
    <row r="354" spans="2:13" ht="12.75">
      <c r="B354" s="326"/>
      <c r="H354" s="6">
        <f>H353-B354</f>
        <v>0</v>
      </c>
      <c r="I354" s="26">
        <f t="shared" si="28"/>
        <v>0</v>
      </c>
      <c r="M354" s="2">
        <v>510</v>
      </c>
    </row>
    <row r="355" spans="2:13" ht="12.75">
      <c r="B355" s="326"/>
      <c r="H355" s="6">
        <f>H354-B355</f>
        <v>0</v>
      </c>
      <c r="I355" s="26">
        <f t="shared" si="28"/>
        <v>0</v>
      </c>
      <c r="M355" s="2">
        <v>510</v>
      </c>
    </row>
    <row r="356" spans="2:13" ht="12.75">
      <c r="B356" s="326"/>
      <c r="H356" s="6">
        <f>H355-B356</f>
        <v>0</v>
      </c>
      <c r="I356" s="26">
        <f t="shared" si="28"/>
        <v>0</v>
      </c>
      <c r="M356" s="2">
        <v>510</v>
      </c>
    </row>
    <row r="357" spans="2:13" ht="12.75">
      <c r="B357" s="326"/>
      <c r="H357" s="6">
        <f>H356-B357</f>
        <v>0</v>
      </c>
      <c r="I357" s="26">
        <f t="shared" si="28"/>
        <v>0</v>
      </c>
      <c r="M357" s="2">
        <v>510</v>
      </c>
    </row>
    <row r="358" spans="1:13" s="79" customFormat="1" ht="12.75">
      <c r="A358" s="75"/>
      <c r="B358" s="437">
        <f>+B364+B374+B379+B386+B393+B399</f>
        <v>48000</v>
      </c>
      <c r="C358" s="75" t="s">
        <v>174</v>
      </c>
      <c r="D358" s="75" t="s">
        <v>175</v>
      </c>
      <c r="E358" s="75" t="s">
        <v>176</v>
      </c>
      <c r="F358" s="77" t="s">
        <v>177</v>
      </c>
      <c r="G358" s="77" t="s">
        <v>178</v>
      </c>
      <c r="H358" s="76"/>
      <c r="I358" s="78">
        <v>0</v>
      </c>
      <c r="M358" s="2">
        <v>510</v>
      </c>
    </row>
    <row r="359" spans="2:13" ht="12.75">
      <c r="B359" s="326"/>
      <c r="H359" s="6">
        <f>H358-B359</f>
        <v>0</v>
      </c>
      <c r="I359" s="26">
        <f t="shared" si="28"/>
        <v>0</v>
      </c>
      <c r="M359" s="2">
        <v>510</v>
      </c>
    </row>
    <row r="360" spans="2:13" ht="12.75">
      <c r="B360" s="326">
        <v>2500</v>
      </c>
      <c r="C360" s="1" t="s">
        <v>24</v>
      </c>
      <c r="D360" s="1" t="s">
        <v>10</v>
      </c>
      <c r="E360" s="1" t="s">
        <v>179</v>
      </c>
      <c r="F360" s="31" t="s">
        <v>180</v>
      </c>
      <c r="G360" s="31" t="s">
        <v>153</v>
      </c>
      <c r="H360" s="6">
        <f>H359-B360</f>
        <v>-2500</v>
      </c>
      <c r="I360" s="26">
        <v>5</v>
      </c>
      <c r="K360" t="s">
        <v>24</v>
      </c>
      <c r="L360">
        <v>8</v>
      </c>
      <c r="M360" s="2">
        <v>510</v>
      </c>
    </row>
    <row r="361" spans="2:13" ht="12.75">
      <c r="B361" s="326">
        <v>2500</v>
      </c>
      <c r="C361" s="1" t="s">
        <v>24</v>
      </c>
      <c r="D361" s="1" t="s">
        <v>10</v>
      </c>
      <c r="E361" s="1" t="s">
        <v>179</v>
      </c>
      <c r="F361" s="31" t="s">
        <v>181</v>
      </c>
      <c r="G361" s="31" t="s">
        <v>155</v>
      </c>
      <c r="H361" s="6">
        <f>H360-B361</f>
        <v>-5000</v>
      </c>
      <c r="I361" s="26">
        <v>5</v>
      </c>
      <c r="K361" t="s">
        <v>24</v>
      </c>
      <c r="L361">
        <v>8</v>
      </c>
      <c r="M361" s="2">
        <v>510</v>
      </c>
    </row>
    <row r="362" spans="2:13" ht="12.75">
      <c r="B362" s="326">
        <v>2500</v>
      </c>
      <c r="C362" s="1" t="s">
        <v>24</v>
      </c>
      <c r="D362" s="1" t="s">
        <v>10</v>
      </c>
      <c r="E362" s="1" t="s">
        <v>179</v>
      </c>
      <c r="F362" s="31" t="s">
        <v>182</v>
      </c>
      <c r="G362" s="31" t="s">
        <v>159</v>
      </c>
      <c r="H362" s="6">
        <f>H361-B362</f>
        <v>-7500</v>
      </c>
      <c r="I362" s="26">
        <v>5</v>
      </c>
      <c r="K362" t="s">
        <v>24</v>
      </c>
      <c r="L362">
        <v>8</v>
      </c>
      <c r="M362" s="2">
        <v>510</v>
      </c>
    </row>
    <row r="363" spans="2:13" ht="12.75">
      <c r="B363" s="326">
        <v>2500</v>
      </c>
      <c r="C363" s="1" t="s">
        <v>24</v>
      </c>
      <c r="D363" s="1" t="s">
        <v>10</v>
      </c>
      <c r="E363" s="1" t="s">
        <v>179</v>
      </c>
      <c r="F363" s="31" t="s">
        <v>183</v>
      </c>
      <c r="G363" s="31" t="s">
        <v>161</v>
      </c>
      <c r="H363" s="6">
        <f>H362-B363</f>
        <v>-10000</v>
      </c>
      <c r="I363" s="26">
        <v>5</v>
      </c>
      <c r="K363" t="s">
        <v>24</v>
      </c>
      <c r="L363">
        <v>8</v>
      </c>
      <c r="M363" s="2">
        <v>510</v>
      </c>
    </row>
    <row r="364" spans="1:13" s="83" customFormat="1" ht="12.75">
      <c r="A364" s="15"/>
      <c r="B364" s="141">
        <f>SUM(B360:B363)</f>
        <v>10000</v>
      </c>
      <c r="C364" s="81" t="s">
        <v>24</v>
      </c>
      <c r="D364" s="15"/>
      <c r="E364" s="15"/>
      <c r="F364" s="22"/>
      <c r="G364" s="22"/>
      <c r="H364" s="80">
        <v>0</v>
      </c>
      <c r="I364" s="82">
        <f t="shared" si="28"/>
        <v>19.607843137254903</v>
      </c>
      <c r="M364" s="2">
        <v>510</v>
      </c>
    </row>
    <row r="365" spans="2:13" ht="12.75">
      <c r="B365" s="326"/>
      <c r="H365" s="6">
        <f aca="true" t="shared" si="29" ref="H365:H412">H364-B365</f>
        <v>0</v>
      </c>
      <c r="I365" s="26">
        <f t="shared" si="28"/>
        <v>0</v>
      </c>
      <c r="M365" s="2">
        <v>510</v>
      </c>
    </row>
    <row r="366" spans="2:13" ht="12.75">
      <c r="B366" s="326"/>
      <c r="H366" s="6">
        <f t="shared" si="29"/>
        <v>0</v>
      </c>
      <c r="I366" s="26">
        <f t="shared" si="28"/>
        <v>0</v>
      </c>
      <c r="M366" s="2">
        <v>510</v>
      </c>
    </row>
    <row r="367" spans="2:13" ht="12.75">
      <c r="B367" s="326">
        <v>4000</v>
      </c>
      <c r="C367" s="37" t="s">
        <v>184</v>
      </c>
      <c r="D367" s="16" t="s">
        <v>10</v>
      </c>
      <c r="E367" s="89" t="s">
        <v>1002</v>
      </c>
      <c r="F367" s="85" t="s">
        <v>185</v>
      </c>
      <c r="G367" s="85" t="s">
        <v>145</v>
      </c>
      <c r="H367" s="6">
        <f t="shared" si="29"/>
        <v>-4000</v>
      </c>
      <c r="I367" s="26">
        <f t="shared" si="28"/>
        <v>7.8431372549019605</v>
      </c>
      <c r="K367" s="101" t="s">
        <v>179</v>
      </c>
      <c r="L367">
        <v>8</v>
      </c>
      <c r="M367" s="2">
        <v>510</v>
      </c>
    </row>
    <row r="368" spans="2:13" ht="12.75">
      <c r="B368" s="326">
        <v>1500</v>
      </c>
      <c r="C368" s="37" t="s">
        <v>186</v>
      </c>
      <c r="D368" s="16" t="s">
        <v>10</v>
      </c>
      <c r="E368" s="89" t="s">
        <v>1002</v>
      </c>
      <c r="F368" s="85" t="s">
        <v>195</v>
      </c>
      <c r="G368" s="85" t="s">
        <v>153</v>
      </c>
      <c r="H368" s="6">
        <f t="shared" si="29"/>
        <v>-5500</v>
      </c>
      <c r="I368" s="26">
        <f t="shared" si="28"/>
        <v>2.9411764705882355</v>
      </c>
      <c r="K368" s="101" t="s">
        <v>179</v>
      </c>
      <c r="L368">
        <v>8</v>
      </c>
      <c r="M368" s="2">
        <v>510</v>
      </c>
    </row>
    <row r="369" spans="2:13" ht="12.75">
      <c r="B369" s="326">
        <v>1500</v>
      </c>
      <c r="C369" s="37" t="s">
        <v>187</v>
      </c>
      <c r="D369" s="16" t="s">
        <v>10</v>
      </c>
      <c r="E369" s="89" t="s">
        <v>1002</v>
      </c>
      <c r="F369" s="85" t="s">
        <v>195</v>
      </c>
      <c r="G369" s="85" t="s">
        <v>153</v>
      </c>
      <c r="H369" s="6">
        <f t="shared" si="29"/>
        <v>-7000</v>
      </c>
      <c r="I369" s="26">
        <f t="shared" si="28"/>
        <v>2.9411764705882355</v>
      </c>
      <c r="K369" s="101" t="s">
        <v>179</v>
      </c>
      <c r="L369">
        <v>8</v>
      </c>
      <c r="M369" s="2">
        <v>510</v>
      </c>
    </row>
    <row r="370" spans="2:13" ht="12.75">
      <c r="B370" s="326">
        <v>2000</v>
      </c>
      <c r="C370" s="37" t="s">
        <v>188</v>
      </c>
      <c r="D370" s="16" t="s">
        <v>10</v>
      </c>
      <c r="E370" s="89" t="s">
        <v>1002</v>
      </c>
      <c r="F370" s="85" t="s">
        <v>195</v>
      </c>
      <c r="G370" s="85" t="s">
        <v>155</v>
      </c>
      <c r="H370" s="6">
        <f t="shared" si="29"/>
        <v>-9000</v>
      </c>
      <c r="I370" s="26">
        <f t="shared" si="28"/>
        <v>3.9215686274509802</v>
      </c>
      <c r="K370" s="101" t="s">
        <v>179</v>
      </c>
      <c r="L370">
        <v>8</v>
      </c>
      <c r="M370" s="2">
        <v>510</v>
      </c>
    </row>
    <row r="371" spans="2:13" ht="12.75">
      <c r="B371" s="326">
        <v>2000</v>
      </c>
      <c r="C371" s="37" t="s">
        <v>189</v>
      </c>
      <c r="D371" s="16" t="s">
        <v>10</v>
      </c>
      <c r="E371" s="89" t="s">
        <v>1002</v>
      </c>
      <c r="F371" s="85" t="s">
        <v>195</v>
      </c>
      <c r="G371" s="85" t="s">
        <v>157</v>
      </c>
      <c r="H371" s="6">
        <f t="shared" si="29"/>
        <v>-11000</v>
      </c>
      <c r="I371" s="26">
        <f t="shared" si="28"/>
        <v>3.9215686274509802</v>
      </c>
      <c r="K371" s="101" t="s">
        <v>179</v>
      </c>
      <c r="L371">
        <v>8</v>
      </c>
      <c r="M371" s="2">
        <v>510</v>
      </c>
    </row>
    <row r="372" spans="2:13" ht="12.75">
      <c r="B372" s="326">
        <v>2500</v>
      </c>
      <c r="C372" s="37" t="s">
        <v>190</v>
      </c>
      <c r="D372" s="16" t="s">
        <v>10</v>
      </c>
      <c r="E372" s="89" t="s">
        <v>1002</v>
      </c>
      <c r="F372" s="85" t="s">
        <v>195</v>
      </c>
      <c r="G372" s="85" t="s">
        <v>159</v>
      </c>
      <c r="H372" s="6">
        <f t="shared" si="29"/>
        <v>-13500</v>
      </c>
      <c r="I372" s="26">
        <f t="shared" si="28"/>
        <v>4.901960784313726</v>
      </c>
      <c r="K372" s="101" t="s">
        <v>179</v>
      </c>
      <c r="L372">
        <v>8</v>
      </c>
      <c r="M372" s="2">
        <v>510</v>
      </c>
    </row>
    <row r="373" spans="2:13" ht="12.75">
      <c r="B373" s="326">
        <v>2500</v>
      </c>
      <c r="C373" s="37" t="s">
        <v>191</v>
      </c>
      <c r="D373" s="16" t="s">
        <v>10</v>
      </c>
      <c r="E373" s="89" t="s">
        <v>1002</v>
      </c>
      <c r="F373" s="85" t="s">
        <v>195</v>
      </c>
      <c r="G373" s="85" t="s">
        <v>161</v>
      </c>
      <c r="H373" s="6">
        <f t="shared" si="29"/>
        <v>-16000</v>
      </c>
      <c r="I373" s="26">
        <f t="shared" si="28"/>
        <v>4.901960784313726</v>
      </c>
      <c r="K373" s="101" t="s">
        <v>179</v>
      </c>
      <c r="L373">
        <v>8</v>
      </c>
      <c r="M373" s="2">
        <v>510</v>
      </c>
    </row>
    <row r="374" spans="1:13" s="83" customFormat="1" ht="12.75">
      <c r="A374" s="15"/>
      <c r="B374" s="141">
        <f>SUM(B367:B373)</f>
        <v>16000</v>
      </c>
      <c r="C374" s="81" t="s">
        <v>1041</v>
      </c>
      <c r="D374" s="15"/>
      <c r="E374" s="15"/>
      <c r="F374" s="22"/>
      <c r="G374" s="22"/>
      <c r="H374" s="80">
        <v>0</v>
      </c>
      <c r="I374" s="82">
        <f t="shared" si="28"/>
        <v>31.372549019607842</v>
      </c>
      <c r="M374" s="2">
        <v>510</v>
      </c>
    </row>
    <row r="375" spans="2:14" ht="12.75">
      <c r="B375" s="438"/>
      <c r="C375" s="37"/>
      <c r="D375" s="16"/>
      <c r="E375" s="39"/>
      <c r="H375" s="6">
        <v>0</v>
      </c>
      <c r="I375" s="26">
        <f t="shared" si="28"/>
        <v>0</v>
      </c>
      <c r="J375" s="38"/>
      <c r="L375" s="38"/>
      <c r="M375" s="2">
        <v>510</v>
      </c>
      <c r="N375" s="40"/>
    </row>
    <row r="376" spans="2:13" ht="12.75">
      <c r="B376" s="326"/>
      <c r="C376" s="37"/>
      <c r="D376" s="16"/>
      <c r="H376" s="6">
        <f t="shared" si="29"/>
        <v>0</v>
      </c>
      <c r="I376" s="26">
        <f t="shared" si="28"/>
        <v>0</v>
      </c>
      <c r="M376" s="2">
        <v>510</v>
      </c>
    </row>
    <row r="377" spans="2:13" ht="12.75">
      <c r="B377" s="326">
        <v>5000</v>
      </c>
      <c r="C377" s="1" t="s">
        <v>55</v>
      </c>
      <c r="D377" s="16" t="s">
        <v>10</v>
      </c>
      <c r="E377" s="1" t="s">
        <v>1002</v>
      </c>
      <c r="F377" s="85" t="s">
        <v>192</v>
      </c>
      <c r="G377" s="85" t="s">
        <v>157</v>
      </c>
      <c r="H377" s="6">
        <f t="shared" si="29"/>
        <v>-5000</v>
      </c>
      <c r="I377" s="26">
        <f t="shared" si="28"/>
        <v>9.803921568627452</v>
      </c>
      <c r="K377" t="s">
        <v>63</v>
      </c>
      <c r="L377">
        <v>8</v>
      </c>
      <c r="M377" s="2">
        <v>510</v>
      </c>
    </row>
    <row r="378" spans="2:13" ht="12.75">
      <c r="B378" s="326">
        <v>5000</v>
      </c>
      <c r="C378" s="1" t="s">
        <v>55</v>
      </c>
      <c r="D378" s="16" t="s">
        <v>10</v>
      </c>
      <c r="E378" s="1" t="s">
        <v>1002</v>
      </c>
      <c r="F378" s="85" t="s">
        <v>193</v>
      </c>
      <c r="G378" s="85" t="s">
        <v>159</v>
      </c>
      <c r="H378" s="6">
        <f>H377-B378</f>
        <v>-10000</v>
      </c>
      <c r="I378" s="26">
        <f>+B378/M378</f>
        <v>9.803921568627452</v>
      </c>
      <c r="K378" t="s">
        <v>63</v>
      </c>
      <c r="L378">
        <v>8</v>
      </c>
      <c r="M378" s="2">
        <v>510</v>
      </c>
    </row>
    <row r="379" spans="1:13" s="83" customFormat="1" ht="12.75">
      <c r="A379" s="15"/>
      <c r="B379" s="141">
        <f>SUM(B377:B377)</f>
        <v>5000</v>
      </c>
      <c r="C379" s="81"/>
      <c r="D379" s="15"/>
      <c r="E379" s="15"/>
      <c r="F379" s="22"/>
      <c r="G379" s="22"/>
      <c r="H379" s="80">
        <v>0</v>
      </c>
      <c r="I379" s="82">
        <f t="shared" si="28"/>
        <v>9.803921568627452</v>
      </c>
      <c r="M379" s="2">
        <v>510</v>
      </c>
    </row>
    <row r="380" spans="2:13" ht="12.75">
      <c r="B380" s="326"/>
      <c r="C380" s="37"/>
      <c r="D380" s="16"/>
      <c r="H380" s="6">
        <f t="shared" si="29"/>
        <v>0</v>
      </c>
      <c r="I380" s="26">
        <f t="shared" si="28"/>
        <v>0</v>
      </c>
      <c r="M380" s="2">
        <v>510</v>
      </c>
    </row>
    <row r="381" spans="2:13" ht="12.75">
      <c r="B381" s="326"/>
      <c r="H381" s="6">
        <f t="shared" si="29"/>
        <v>0</v>
      </c>
      <c r="I381" s="26">
        <f t="shared" si="28"/>
        <v>0</v>
      </c>
      <c r="M381" s="2">
        <v>510</v>
      </c>
    </row>
    <row r="382" spans="2:13" ht="12.75">
      <c r="B382" s="326">
        <v>1500</v>
      </c>
      <c r="C382" s="84" t="s">
        <v>54</v>
      </c>
      <c r="D382" s="16" t="s">
        <v>10</v>
      </c>
      <c r="E382" s="84" t="s">
        <v>194</v>
      </c>
      <c r="F382" s="85" t="s">
        <v>195</v>
      </c>
      <c r="G382" s="85" t="s">
        <v>153</v>
      </c>
      <c r="H382" s="6">
        <f t="shared" si="29"/>
        <v>-1500</v>
      </c>
      <c r="I382" s="26">
        <f t="shared" si="28"/>
        <v>2.9411764705882355</v>
      </c>
      <c r="K382" s="101" t="s">
        <v>179</v>
      </c>
      <c r="L382">
        <v>8</v>
      </c>
      <c r="M382" s="2">
        <v>510</v>
      </c>
    </row>
    <row r="383" spans="2:13" ht="12.75">
      <c r="B383" s="326">
        <v>1500</v>
      </c>
      <c r="C383" s="84" t="s">
        <v>54</v>
      </c>
      <c r="D383" s="16" t="s">
        <v>10</v>
      </c>
      <c r="E383" s="84" t="s">
        <v>194</v>
      </c>
      <c r="F383" s="85" t="s">
        <v>195</v>
      </c>
      <c r="G383" s="85" t="s">
        <v>155</v>
      </c>
      <c r="H383" s="6">
        <f t="shared" si="29"/>
        <v>-3000</v>
      </c>
      <c r="I383" s="26">
        <f t="shared" si="28"/>
        <v>2.9411764705882355</v>
      </c>
      <c r="K383" s="101" t="s">
        <v>179</v>
      </c>
      <c r="L383">
        <v>8</v>
      </c>
      <c r="M383" s="2">
        <v>510</v>
      </c>
    </row>
    <row r="384" spans="2:13" ht="12.75">
      <c r="B384" s="326">
        <v>1500</v>
      </c>
      <c r="C384" s="84" t="s">
        <v>54</v>
      </c>
      <c r="D384" s="16" t="s">
        <v>10</v>
      </c>
      <c r="E384" s="84" t="s">
        <v>194</v>
      </c>
      <c r="F384" s="85" t="s">
        <v>195</v>
      </c>
      <c r="G384" s="85" t="s">
        <v>157</v>
      </c>
      <c r="H384" s="6">
        <f t="shared" si="29"/>
        <v>-4500</v>
      </c>
      <c r="I384" s="26">
        <f t="shared" si="28"/>
        <v>2.9411764705882355</v>
      </c>
      <c r="K384" s="101" t="s">
        <v>179</v>
      </c>
      <c r="L384">
        <v>8</v>
      </c>
      <c r="M384" s="2">
        <v>510</v>
      </c>
    </row>
    <row r="385" spans="2:13" ht="12.75">
      <c r="B385" s="326">
        <v>1500</v>
      </c>
      <c r="C385" s="84" t="s">
        <v>54</v>
      </c>
      <c r="D385" s="16" t="s">
        <v>10</v>
      </c>
      <c r="E385" s="84" t="s">
        <v>194</v>
      </c>
      <c r="F385" s="85" t="s">
        <v>195</v>
      </c>
      <c r="G385" s="85" t="s">
        <v>159</v>
      </c>
      <c r="H385" s="6">
        <f t="shared" si="29"/>
        <v>-6000</v>
      </c>
      <c r="I385" s="26">
        <f t="shared" si="28"/>
        <v>2.9411764705882355</v>
      </c>
      <c r="K385" s="101" t="s">
        <v>179</v>
      </c>
      <c r="L385">
        <v>8</v>
      </c>
      <c r="M385" s="2">
        <v>510</v>
      </c>
    </row>
    <row r="386" spans="1:13" s="83" customFormat="1" ht="12.75">
      <c r="A386" s="15"/>
      <c r="B386" s="141">
        <f>SUM(B382:B385)</f>
        <v>6000</v>
      </c>
      <c r="C386" s="15"/>
      <c r="D386" s="15"/>
      <c r="E386" s="81" t="s">
        <v>194</v>
      </c>
      <c r="F386" s="22"/>
      <c r="G386" s="102"/>
      <c r="H386" s="80">
        <v>0</v>
      </c>
      <c r="I386" s="82">
        <f t="shared" si="28"/>
        <v>11.764705882352942</v>
      </c>
      <c r="M386" s="2">
        <v>510</v>
      </c>
    </row>
    <row r="387" spans="2:13" ht="12.75">
      <c r="B387" s="326"/>
      <c r="H387" s="6">
        <f t="shared" si="29"/>
        <v>0</v>
      </c>
      <c r="I387" s="26">
        <f t="shared" si="28"/>
        <v>0</v>
      </c>
      <c r="M387" s="2">
        <v>510</v>
      </c>
    </row>
    <row r="388" spans="2:13" ht="12.75">
      <c r="B388" s="326"/>
      <c r="H388" s="6">
        <f t="shared" si="29"/>
        <v>0</v>
      </c>
      <c r="I388" s="26">
        <f t="shared" si="28"/>
        <v>0</v>
      </c>
      <c r="M388" s="2">
        <v>510</v>
      </c>
    </row>
    <row r="389" spans="2:13" ht="12.75">
      <c r="B389" s="326">
        <v>2000</v>
      </c>
      <c r="C389" s="84" t="s">
        <v>57</v>
      </c>
      <c r="D389" s="16" t="s">
        <v>10</v>
      </c>
      <c r="E389" s="89" t="s">
        <v>1002</v>
      </c>
      <c r="F389" s="85" t="s">
        <v>195</v>
      </c>
      <c r="G389" s="85" t="s">
        <v>153</v>
      </c>
      <c r="H389" s="6">
        <f t="shared" si="29"/>
        <v>-2000</v>
      </c>
      <c r="I389" s="26">
        <f t="shared" si="28"/>
        <v>3.9215686274509802</v>
      </c>
      <c r="K389" s="101" t="s">
        <v>179</v>
      </c>
      <c r="L389">
        <v>8</v>
      </c>
      <c r="M389" s="2">
        <v>510</v>
      </c>
    </row>
    <row r="390" spans="2:13" ht="12.75">
      <c r="B390" s="326">
        <v>2000</v>
      </c>
      <c r="C390" s="84" t="s">
        <v>57</v>
      </c>
      <c r="D390" s="16" t="s">
        <v>10</v>
      </c>
      <c r="E390" s="89" t="s">
        <v>1002</v>
      </c>
      <c r="F390" s="85" t="s">
        <v>195</v>
      </c>
      <c r="G390" s="85" t="s">
        <v>155</v>
      </c>
      <c r="H390" s="6">
        <f t="shared" si="29"/>
        <v>-4000</v>
      </c>
      <c r="I390" s="26">
        <f t="shared" si="28"/>
        <v>3.9215686274509802</v>
      </c>
      <c r="K390" s="101" t="s">
        <v>179</v>
      </c>
      <c r="L390">
        <v>8</v>
      </c>
      <c r="M390" s="2">
        <v>510</v>
      </c>
    </row>
    <row r="391" spans="2:13" ht="12.75">
      <c r="B391" s="326">
        <v>2000</v>
      </c>
      <c r="C391" s="84" t="s">
        <v>57</v>
      </c>
      <c r="D391" s="16" t="s">
        <v>10</v>
      </c>
      <c r="E391" s="89" t="s">
        <v>1002</v>
      </c>
      <c r="F391" s="85" t="s">
        <v>195</v>
      </c>
      <c r="G391" s="85" t="s">
        <v>157</v>
      </c>
      <c r="H391" s="6">
        <f t="shared" si="29"/>
        <v>-6000</v>
      </c>
      <c r="I391" s="26">
        <f t="shared" si="28"/>
        <v>3.9215686274509802</v>
      </c>
      <c r="K391" s="101" t="s">
        <v>179</v>
      </c>
      <c r="L391">
        <v>8</v>
      </c>
      <c r="M391" s="2">
        <v>510</v>
      </c>
    </row>
    <row r="392" spans="2:13" ht="12.75">
      <c r="B392" s="326">
        <v>2000</v>
      </c>
      <c r="C392" s="84" t="s">
        <v>57</v>
      </c>
      <c r="D392" s="16" t="s">
        <v>10</v>
      </c>
      <c r="E392" s="89" t="s">
        <v>1002</v>
      </c>
      <c r="F392" s="85" t="s">
        <v>195</v>
      </c>
      <c r="G392" s="85" t="s">
        <v>159</v>
      </c>
      <c r="H392" s="6">
        <f t="shared" si="29"/>
        <v>-8000</v>
      </c>
      <c r="I392" s="26">
        <f t="shared" si="28"/>
        <v>3.9215686274509802</v>
      </c>
      <c r="K392" s="101" t="s">
        <v>179</v>
      </c>
      <c r="L392">
        <v>8</v>
      </c>
      <c r="M392" s="2">
        <v>510</v>
      </c>
    </row>
    <row r="393" spans="1:13" s="83" customFormat="1" ht="12.75">
      <c r="A393" s="15"/>
      <c r="B393" s="141">
        <f>SUM(B389:B392)</f>
        <v>8000</v>
      </c>
      <c r="C393" s="81" t="s">
        <v>57</v>
      </c>
      <c r="D393" s="15"/>
      <c r="E393" s="15"/>
      <c r="F393" s="22"/>
      <c r="G393" s="22"/>
      <c r="H393" s="80">
        <v>0</v>
      </c>
      <c r="I393" s="82">
        <f t="shared" si="28"/>
        <v>15.686274509803921</v>
      </c>
      <c r="M393" s="2">
        <v>510</v>
      </c>
    </row>
    <row r="394" spans="2:13" ht="12.75">
      <c r="B394" s="326"/>
      <c r="H394" s="6">
        <f t="shared" si="29"/>
        <v>0</v>
      </c>
      <c r="I394" s="26">
        <f t="shared" si="28"/>
        <v>0</v>
      </c>
      <c r="M394" s="2">
        <v>510</v>
      </c>
    </row>
    <row r="395" spans="2:13" ht="12.75">
      <c r="B395" s="326"/>
      <c r="C395" s="16"/>
      <c r="H395" s="6">
        <f t="shared" si="29"/>
        <v>0</v>
      </c>
      <c r="I395" s="26">
        <f t="shared" si="28"/>
        <v>0</v>
      </c>
      <c r="M395" s="2">
        <v>510</v>
      </c>
    </row>
    <row r="396" spans="2:13" ht="12.75">
      <c r="B396" s="326">
        <v>1000</v>
      </c>
      <c r="C396" s="37" t="s">
        <v>1003</v>
      </c>
      <c r="D396" s="16" t="s">
        <v>10</v>
      </c>
      <c r="E396" s="1" t="s">
        <v>58</v>
      </c>
      <c r="F396" s="85" t="s">
        <v>195</v>
      </c>
      <c r="G396" s="85" t="s">
        <v>155</v>
      </c>
      <c r="H396" s="6">
        <f t="shared" si="29"/>
        <v>-1000</v>
      </c>
      <c r="I396" s="26">
        <f t="shared" si="28"/>
        <v>1.9607843137254901</v>
      </c>
      <c r="K396" s="101" t="s">
        <v>179</v>
      </c>
      <c r="L396">
        <v>8</v>
      </c>
      <c r="M396" s="2">
        <v>510</v>
      </c>
    </row>
    <row r="397" spans="2:13" ht="12.75">
      <c r="B397" s="326">
        <v>1000</v>
      </c>
      <c r="C397" s="37" t="s">
        <v>1003</v>
      </c>
      <c r="D397" s="16" t="s">
        <v>10</v>
      </c>
      <c r="E397" s="1" t="s">
        <v>58</v>
      </c>
      <c r="F397" s="85" t="s">
        <v>195</v>
      </c>
      <c r="G397" s="85" t="s">
        <v>157</v>
      </c>
      <c r="H397" s="6">
        <f t="shared" si="29"/>
        <v>-2000</v>
      </c>
      <c r="I397" s="26">
        <f t="shared" si="28"/>
        <v>1.9607843137254901</v>
      </c>
      <c r="K397" s="101" t="s">
        <v>179</v>
      </c>
      <c r="L397">
        <v>8</v>
      </c>
      <c r="M397" s="2">
        <v>510</v>
      </c>
    </row>
    <row r="398" spans="2:13" ht="12.75">
      <c r="B398" s="326">
        <v>1000</v>
      </c>
      <c r="C398" s="37" t="s">
        <v>1003</v>
      </c>
      <c r="D398" s="16" t="s">
        <v>10</v>
      </c>
      <c r="E398" s="1" t="s">
        <v>58</v>
      </c>
      <c r="F398" s="85" t="s">
        <v>195</v>
      </c>
      <c r="G398" s="85" t="s">
        <v>159</v>
      </c>
      <c r="H398" s="6">
        <f t="shared" si="29"/>
        <v>-3000</v>
      </c>
      <c r="I398" s="26">
        <f t="shared" si="28"/>
        <v>1.9607843137254901</v>
      </c>
      <c r="K398" s="101" t="s">
        <v>179</v>
      </c>
      <c r="L398">
        <v>8</v>
      </c>
      <c r="M398" s="2">
        <v>510</v>
      </c>
    </row>
    <row r="399" spans="1:13" s="83" customFormat="1" ht="12.75">
      <c r="A399" s="15"/>
      <c r="B399" s="141">
        <f>SUM(B396:B398)</f>
        <v>3000</v>
      </c>
      <c r="C399" s="15"/>
      <c r="D399" s="15"/>
      <c r="E399" s="15" t="s">
        <v>58</v>
      </c>
      <c r="F399" s="22"/>
      <c r="G399" s="22"/>
      <c r="H399" s="80">
        <v>0</v>
      </c>
      <c r="I399" s="82">
        <f t="shared" si="28"/>
        <v>5.882352941176471</v>
      </c>
      <c r="M399" s="2">
        <v>510</v>
      </c>
    </row>
    <row r="400" spans="2:13" ht="12.75">
      <c r="B400" s="326"/>
      <c r="H400" s="6">
        <f t="shared" si="29"/>
        <v>0</v>
      </c>
      <c r="I400" s="26">
        <f t="shared" si="28"/>
        <v>0</v>
      </c>
      <c r="M400" s="2">
        <v>510</v>
      </c>
    </row>
    <row r="401" spans="2:13" ht="12.75">
      <c r="B401" s="326"/>
      <c r="H401" s="6">
        <f t="shared" si="29"/>
        <v>0</v>
      </c>
      <c r="I401" s="26">
        <f t="shared" si="28"/>
        <v>0</v>
      </c>
      <c r="M401" s="2">
        <v>510</v>
      </c>
    </row>
    <row r="402" spans="2:13" ht="12.75">
      <c r="B402" s="326"/>
      <c r="H402" s="6">
        <f t="shared" si="29"/>
        <v>0</v>
      </c>
      <c r="I402" s="26">
        <f t="shared" si="28"/>
        <v>0</v>
      </c>
      <c r="M402" s="2">
        <v>510</v>
      </c>
    </row>
    <row r="403" spans="2:13" ht="12.75">
      <c r="B403" s="326"/>
      <c r="H403" s="6">
        <f t="shared" si="29"/>
        <v>0</v>
      </c>
      <c r="I403" s="26">
        <f t="shared" si="28"/>
        <v>0</v>
      </c>
      <c r="M403" s="2">
        <v>510</v>
      </c>
    </row>
    <row r="404" spans="1:13" s="79" customFormat="1" ht="12.75">
      <c r="A404" s="75"/>
      <c r="B404" s="437">
        <f>+B408+B413+B418+B422</f>
        <v>17700</v>
      </c>
      <c r="C404" s="75" t="s">
        <v>196</v>
      </c>
      <c r="D404" s="75" t="s">
        <v>1011</v>
      </c>
      <c r="E404" s="75" t="s">
        <v>60</v>
      </c>
      <c r="F404" s="77" t="s">
        <v>131</v>
      </c>
      <c r="G404" s="139" t="s">
        <v>1008</v>
      </c>
      <c r="H404" s="76"/>
      <c r="I404" s="78">
        <f t="shared" si="28"/>
        <v>34.705882352941174</v>
      </c>
      <c r="M404" s="2">
        <v>510</v>
      </c>
    </row>
    <row r="405" spans="2:13" ht="12.75">
      <c r="B405" s="326"/>
      <c r="H405" s="6">
        <f t="shared" si="29"/>
        <v>0</v>
      </c>
      <c r="I405" s="26">
        <f t="shared" si="28"/>
        <v>0</v>
      </c>
      <c r="M405" s="2">
        <v>510</v>
      </c>
    </row>
    <row r="406" spans="2:13" ht="12.75">
      <c r="B406" s="326">
        <v>2000</v>
      </c>
      <c r="C406" s="1" t="s">
        <v>24</v>
      </c>
      <c r="D406" s="1" t="s">
        <v>10</v>
      </c>
      <c r="E406" s="1" t="s">
        <v>25</v>
      </c>
      <c r="F406" s="31" t="s">
        <v>197</v>
      </c>
      <c r="G406" s="31" t="s">
        <v>124</v>
      </c>
      <c r="H406" s="6">
        <f t="shared" si="29"/>
        <v>-2000</v>
      </c>
      <c r="I406" s="26">
        <v>4</v>
      </c>
      <c r="K406" t="s">
        <v>24</v>
      </c>
      <c r="L406">
        <v>9</v>
      </c>
      <c r="M406" s="2">
        <v>510</v>
      </c>
    </row>
    <row r="407" spans="2:13" ht="12.75">
      <c r="B407" s="326">
        <v>2000</v>
      </c>
      <c r="C407" s="1" t="s">
        <v>24</v>
      </c>
      <c r="D407" s="1" t="s">
        <v>10</v>
      </c>
      <c r="E407" s="1" t="s">
        <v>25</v>
      </c>
      <c r="F407" s="31" t="s">
        <v>198</v>
      </c>
      <c r="G407" s="31" t="s">
        <v>153</v>
      </c>
      <c r="H407" s="6">
        <f t="shared" si="29"/>
        <v>-4000</v>
      </c>
      <c r="I407" s="26">
        <v>4</v>
      </c>
      <c r="K407" t="s">
        <v>24</v>
      </c>
      <c r="L407">
        <v>9</v>
      </c>
      <c r="M407" s="2">
        <v>510</v>
      </c>
    </row>
    <row r="408" spans="1:13" s="83" customFormat="1" ht="12.75">
      <c r="A408" s="15"/>
      <c r="B408" s="141">
        <f>SUM(B406:B407)</f>
        <v>4000</v>
      </c>
      <c r="C408" s="81" t="s">
        <v>24</v>
      </c>
      <c r="D408" s="15"/>
      <c r="E408" s="15"/>
      <c r="F408" s="22"/>
      <c r="G408" s="22"/>
      <c r="H408" s="80">
        <v>0</v>
      </c>
      <c r="I408" s="82">
        <f t="shared" si="28"/>
        <v>7.8431372549019605</v>
      </c>
      <c r="M408" s="2">
        <v>510</v>
      </c>
    </row>
    <row r="409" spans="2:13" ht="12.75">
      <c r="B409" s="326"/>
      <c r="H409" s="6">
        <f t="shared" si="29"/>
        <v>0</v>
      </c>
      <c r="I409" s="26">
        <f t="shared" si="28"/>
        <v>0</v>
      </c>
      <c r="M409" s="2">
        <v>510</v>
      </c>
    </row>
    <row r="410" spans="2:13" ht="12.75">
      <c r="B410" s="326"/>
      <c r="H410" s="6">
        <f t="shared" si="29"/>
        <v>0</v>
      </c>
      <c r="I410" s="26">
        <f t="shared" si="28"/>
        <v>0</v>
      </c>
      <c r="M410" s="2">
        <v>510</v>
      </c>
    </row>
    <row r="411" spans="2:13" ht="12.75">
      <c r="B411" s="326">
        <v>4000</v>
      </c>
      <c r="C411" s="37" t="s">
        <v>143</v>
      </c>
      <c r="D411" s="16" t="s">
        <v>10</v>
      </c>
      <c r="E411" s="1" t="s">
        <v>1002</v>
      </c>
      <c r="F411" s="85" t="s">
        <v>199</v>
      </c>
      <c r="G411" s="31" t="s">
        <v>145</v>
      </c>
      <c r="H411" s="6">
        <f t="shared" si="29"/>
        <v>-4000</v>
      </c>
      <c r="I411" s="26">
        <f t="shared" si="28"/>
        <v>7.8431372549019605</v>
      </c>
      <c r="K411" s="101" t="s">
        <v>25</v>
      </c>
      <c r="L411">
        <v>9</v>
      </c>
      <c r="M411" s="2">
        <v>510</v>
      </c>
    </row>
    <row r="412" spans="2:13" ht="12.75">
      <c r="B412" s="326">
        <v>4000</v>
      </c>
      <c r="C412" s="37" t="s">
        <v>184</v>
      </c>
      <c r="D412" s="16" t="s">
        <v>10</v>
      </c>
      <c r="E412" s="1" t="s">
        <v>1002</v>
      </c>
      <c r="F412" s="85" t="s">
        <v>200</v>
      </c>
      <c r="G412" s="31" t="s">
        <v>124</v>
      </c>
      <c r="H412" s="6">
        <f t="shared" si="29"/>
        <v>-8000</v>
      </c>
      <c r="I412" s="26">
        <f t="shared" si="28"/>
        <v>7.8431372549019605</v>
      </c>
      <c r="K412" s="101" t="s">
        <v>25</v>
      </c>
      <c r="L412">
        <v>9</v>
      </c>
      <c r="M412" s="2">
        <v>510</v>
      </c>
    </row>
    <row r="413" spans="1:13" s="83" customFormat="1" ht="12.75">
      <c r="A413" s="15"/>
      <c r="B413" s="141">
        <f>SUM(B411:B412)</f>
        <v>8000</v>
      </c>
      <c r="C413" s="15" t="s">
        <v>1004</v>
      </c>
      <c r="D413" s="15"/>
      <c r="E413" s="15"/>
      <c r="F413" s="22"/>
      <c r="G413" s="22"/>
      <c r="H413" s="80">
        <v>0</v>
      </c>
      <c r="I413" s="82">
        <f aca="true" t="shared" si="30" ref="I413:I452">+B413/M413</f>
        <v>15.686274509803921</v>
      </c>
      <c r="M413" s="2">
        <v>510</v>
      </c>
    </row>
    <row r="414" spans="2:13" ht="12.75">
      <c r="B414" s="326"/>
      <c r="D414" s="16"/>
      <c r="H414" s="6">
        <f>H413-B414</f>
        <v>0</v>
      </c>
      <c r="I414" s="26">
        <f t="shared" si="30"/>
        <v>0</v>
      </c>
      <c r="M414" s="2">
        <v>510</v>
      </c>
    </row>
    <row r="415" spans="2:13" ht="12.75">
      <c r="B415" s="326"/>
      <c r="D415" s="16"/>
      <c r="H415" s="6">
        <f>H414-B415</f>
        <v>0</v>
      </c>
      <c r="I415" s="26">
        <f t="shared" si="30"/>
        <v>0</v>
      </c>
      <c r="M415" s="2">
        <v>510</v>
      </c>
    </row>
    <row r="416" spans="1:13" s="88" customFormat="1" ht="12.75">
      <c r="A416" s="1"/>
      <c r="B416" s="326">
        <v>1500</v>
      </c>
      <c r="C416" s="37" t="s">
        <v>54</v>
      </c>
      <c r="D416" s="37" t="s">
        <v>10</v>
      </c>
      <c r="E416" s="84" t="s">
        <v>194</v>
      </c>
      <c r="F416" s="85" t="s">
        <v>201</v>
      </c>
      <c r="G416" s="31" t="s">
        <v>145</v>
      </c>
      <c r="H416" s="6">
        <f>H415-B416</f>
        <v>-1500</v>
      </c>
      <c r="I416" s="26">
        <f t="shared" si="30"/>
        <v>2.9411764705882355</v>
      </c>
      <c r="K416" s="101" t="s">
        <v>25</v>
      </c>
      <c r="L416" s="100">
        <v>9</v>
      </c>
      <c r="M416" s="2">
        <v>510</v>
      </c>
    </row>
    <row r="417" spans="2:13" ht="12.75">
      <c r="B417" s="326">
        <v>1200</v>
      </c>
      <c r="C417" s="37" t="s">
        <v>54</v>
      </c>
      <c r="D417" s="37" t="s">
        <v>10</v>
      </c>
      <c r="E417" s="84" t="s">
        <v>194</v>
      </c>
      <c r="F417" s="85" t="s">
        <v>201</v>
      </c>
      <c r="G417" s="31" t="s">
        <v>124</v>
      </c>
      <c r="H417" s="6">
        <f>H416-B417</f>
        <v>-2700</v>
      </c>
      <c r="I417" s="26">
        <f t="shared" si="30"/>
        <v>2.3529411764705883</v>
      </c>
      <c r="K417" s="101" t="s">
        <v>25</v>
      </c>
      <c r="L417">
        <v>9</v>
      </c>
      <c r="M417" s="2">
        <v>510</v>
      </c>
    </row>
    <row r="418" spans="1:13" s="83" customFormat="1" ht="12.75">
      <c r="A418" s="15"/>
      <c r="B418" s="141">
        <f>SUM(B416:B417)</f>
        <v>2700</v>
      </c>
      <c r="C418" s="15"/>
      <c r="D418" s="15"/>
      <c r="E418" s="15" t="s">
        <v>194</v>
      </c>
      <c r="F418" s="22"/>
      <c r="G418" s="22"/>
      <c r="H418" s="80">
        <v>0</v>
      </c>
      <c r="I418" s="82">
        <f t="shared" si="30"/>
        <v>5.294117647058823</v>
      </c>
      <c r="M418" s="2">
        <v>510</v>
      </c>
    </row>
    <row r="419" spans="2:13" ht="12.75">
      <c r="B419" s="326"/>
      <c r="D419" s="16"/>
      <c r="H419" s="6">
        <f>H418-B419</f>
        <v>0</v>
      </c>
      <c r="I419" s="26">
        <f t="shared" si="30"/>
        <v>0</v>
      </c>
      <c r="M419" s="2">
        <v>510</v>
      </c>
    </row>
    <row r="420" spans="2:13" ht="12.75">
      <c r="B420" s="326"/>
      <c r="D420" s="16"/>
      <c r="H420" s="6">
        <f>H419-B420</f>
        <v>0</v>
      </c>
      <c r="I420" s="26">
        <f t="shared" si="30"/>
        <v>0</v>
      </c>
      <c r="M420" s="2">
        <v>510</v>
      </c>
    </row>
    <row r="421" spans="2:13" ht="12.75">
      <c r="B421" s="326">
        <v>3000</v>
      </c>
      <c r="C421" s="84" t="s">
        <v>57</v>
      </c>
      <c r="D421" s="16" t="s">
        <v>10</v>
      </c>
      <c r="E421" s="1" t="s">
        <v>1002</v>
      </c>
      <c r="F421" s="85" t="s">
        <v>201</v>
      </c>
      <c r="G421" s="31" t="s">
        <v>124</v>
      </c>
      <c r="H421" s="6">
        <f>H420-B421</f>
        <v>-3000</v>
      </c>
      <c r="I421" s="26">
        <f t="shared" si="30"/>
        <v>5.882352941176471</v>
      </c>
      <c r="K421" s="101" t="s">
        <v>25</v>
      </c>
      <c r="L421">
        <v>9</v>
      </c>
      <c r="M421" s="2">
        <v>510</v>
      </c>
    </row>
    <row r="422" spans="1:13" s="83" customFormat="1" ht="12.75">
      <c r="A422" s="15"/>
      <c r="B422" s="141">
        <f>SUM(B421)</f>
        <v>3000</v>
      </c>
      <c r="C422" s="15" t="s">
        <v>57</v>
      </c>
      <c r="D422" s="15"/>
      <c r="E422" s="15"/>
      <c r="F422" s="22"/>
      <c r="G422" s="22"/>
      <c r="H422" s="80">
        <v>0</v>
      </c>
      <c r="I422" s="82">
        <f t="shared" si="30"/>
        <v>5.882352941176471</v>
      </c>
      <c r="M422" s="2">
        <v>510</v>
      </c>
    </row>
    <row r="423" spans="2:13" ht="12.75">
      <c r="B423" s="326"/>
      <c r="H423" s="6">
        <f aca="true" t="shared" si="31" ref="H423:H451">H422-B423</f>
        <v>0</v>
      </c>
      <c r="I423" s="26">
        <f t="shared" si="30"/>
        <v>0</v>
      </c>
      <c r="M423" s="2">
        <v>510</v>
      </c>
    </row>
    <row r="424" spans="2:13" ht="12.75">
      <c r="B424" s="326"/>
      <c r="H424" s="6">
        <f t="shared" si="31"/>
        <v>0</v>
      </c>
      <c r="I424" s="26">
        <f t="shared" si="30"/>
        <v>0</v>
      </c>
      <c r="M424" s="2">
        <v>510</v>
      </c>
    </row>
    <row r="425" spans="2:13" ht="12.75">
      <c r="B425" s="326"/>
      <c r="H425" s="6">
        <f t="shared" si="31"/>
        <v>0</v>
      </c>
      <c r="I425" s="26">
        <f t="shared" si="30"/>
        <v>0</v>
      </c>
      <c r="M425" s="2">
        <v>510</v>
      </c>
    </row>
    <row r="426" spans="2:13" ht="12.75">
      <c r="B426" s="326"/>
      <c r="H426" s="6">
        <f t="shared" si="31"/>
        <v>0</v>
      </c>
      <c r="I426" s="26">
        <f t="shared" si="30"/>
        <v>0</v>
      </c>
      <c r="M426" s="2">
        <v>510</v>
      </c>
    </row>
    <row r="427" spans="1:13" s="79" customFormat="1" ht="12.75">
      <c r="A427" s="75"/>
      <c r="B427" s="437">
        <f>+B441+B452+B473+B480+B488+B494</f>
        <v>105100</v>
      </c>
      <c r="C427" s="75" t="s">
        <v>202</v>
      </c>
      <c r="D427" s="75" t="s">
        <v>203</v>
      </c>
      <c r="E427" s="75" t="s">
        <v>60</v>
      </c>
      <c r="F427" s="77" t="s">
        <v>204</v>
      </c>
      <c r="G427" s="139" t="s">
        <v>62</v>
      </c>
      <c r="H427" s="76"/>
      <c r="I427" s="78">
        <f t="shared" si="30"/>
        <v>206.07843137254903</v>
      </c>
      <c r="M427" s="2">
        <v>510</v>
      </c>
    </row>
    <row r="428" spans="2:13" ht="12.75">
      <c r="B428" s="326"/>
      <c r="H428" s="6">
        <f t="shared" si="31"/>
        <v>0</v>
      </c>
      <c r="I428" s="26">
        <f t="shared" si="30"/>
        <v>0</v>
      </c>
      <c r="M428" s="2">
        <v>510</v>
      </c>
    </row>
    <row r="429" spans="2:13" ht="12.75">
      <c r="B429" s="326">
        <v>2500</v>
      </c>
      <c r="C429" s="1" t="s">
        <v>24</v>
      </c>
      <c r="D429" s="1" t="s">
        <v>10</v>
      </c>
      <c r="E429" s="1" t="s">
        <v>111</v>
      </c>
      <c r="F429" s="31" t="s">
        <v>205</v>
      </c>
      <c r="G429" s="31" t="s">
        <v>153</v>
      </c>
      <c r="H429" s="6">
        <f t="shared" si="31"/>
        <v>-2500</v>
      </c>
      <c r="I429" s="26">
        <v>5</v>
      </c>
      <c r="K429" t="s">
        <v>24</v>
      </c>
      <c r="L429">
        <v>10</v>
      </c>
      <c r="M429" s="2">
        <v>510</v>
      </c>
    </row>
    <row r="430" spans="2:13" ht="12.75">
      <c r="B430" s="326">
        <v>2500</v>
      </c>
      <c r="C430" s="1" t="s">
        <v>24</v>
      </c>
      <c r="D430" s="1" t="s">
        <v>10</v>
      </c>
      <c r="E430" s="1" t="s">
        <v>111</v>
      </c>
      <c r="F430" s="31" t="s">
        <v>206</v>
      </c>
      <c r="G430" s="31" t="s">
        <v>155</v>
      </c>
      <c r="H430" s="6">
        <f t="shared" si="31"/>
        <v>-5000</v>
      </c>
      <c r="I430" s="26">
        <v>5</v>
      </c>
      <c r="K430" t="s">
        <v>24</v>
      </c>
      <c r="L430">
        <v>10</v>
      </c>
      <c r="M430" s="2">
        <v>510</v>
      </c>
    </row>
    <row r="431" spans="2:13" ht="12.75">
      <c r="B431" s="326">
        <v>2500</v>
      </c>
      <c r="C431" s="1" t="s">
        <v>24</v>
      </c>
      <c r="D431" s="1" t="s">
        <v>10</v>
      </c>
      <c r="E431" s="1" t="s">
        <v>111</v>
      </c>
      <c r="F431" s="31" t="s">
        <v>207</v>
      </c>
      <c r="G431" s="31" t="s">
        <v>157</v>
      </c>
      <c r="H431" s="6">
        <f t="shared" si="31"/>
        <v>-7500</v>
      </c>
      <c r="I431" s="26">
        <v>5</v>
      </c>
      <c r="K431" t="s">
        <v>24</v>
      </c>
      <c r="L431">
        <v>10</v>
      </c>
      <c r="M431" s="2">
        <v>510</v>
      </c>
    </row>
    <row r="432" spans="2:13" ht="12.75">
      <c r="B432" s="326">
        <v>2500</v>
      </c>
      <c r="C432" s="1" t="s">
        <v>24</v>
      </c>
      <c r="D432" s="1" t="s">
        <v>10</v>
      </c>
      <c r="E432" s="1" t="s">
        <v>111</v>
      </c>
      <c r="F432" s="31" t="s">
        <v>208</v>
      </c>
      <c r="G432" s="31" t="s">
        <v>159</v>
      </c>
      <c r="H432" s="6">
        <f t="shared" si="31"/>
        <v>-10000</v>
      </c>
      <c r="I432" s="26">
        <v>5</v>
      </c>
      <c r="K432" t="s">
        <v>24</v>
      </c>
      <c r="L432">
        <v>10</v>
      </c>
      <c r="M432" s="2">
        <v>510</v>
      </c>
    </row>
    <row r="433" spans="2:13" ht="12.75">
      <c r="B433" s="326">
        <v>2500</v>
      </c>
      <c r="C433" s="1" t="s">
        <v>24</v>
      </c>
      <c r="D433" s="1" t="s">
        <v>10</v>
      </c>
      <c r="E433" s="1" t="s">
        <v>111</v>
      </c>
      <c r="F433" s="31" t="s">
        <v>209</v>
      </c>
      <c r="G433" s="31" t="s">
        <v>161</v>
      </c>
      <c r="H433" s="6">
        <f t="shared" si="31"/>
        <v>-12500</v>
      </c>
      <c r="I433" s="26">
        <v>5</v>
      </c>
      <c r="K433" t="s">
        <v>24</v>
      </c>
      <c r="L433">
        <v>10</v>
      </c>
      <c r="M433" s="2">
        <v>510</v>
      </c>
    </row>
    <row r="434" spans="2:13" ht="12.75">
      <c r="B434" s="326">
        <v>2500</v>
      </c>
      <c r="C434" s="1" t="s">
        <v>24</v>
      </c>
      <c r="D434" s="1" t="s">
        <v>10</v>
      </c>
      <c r="E434" s="1" t="s">
        <v>111</v>
      </c>
      <c r="F434" s="31" t="s">
        <v>210</v>
      </c>
      <c r="G434" s="31" t="s">
        <v>163</v>
      </c>
      <c r="H434" s="6">
        <f t="shared" si="31"/>
        <v>-15000</v>
      </c>
      <c r="I434" s="26">
        <v>5</v>
      </c>
      <c r="K434" t="s">
        <v>24</v>
      </c>
      <c r="L434">
        <v>10</v>
      </c>
      <c r="M434" s="2">
        <v>510</v>
      </c>
    </row>
    <row r="435" spans="2:13" ht="12.75">
      <c r="B435" s="326">
        <v>2500</v>
      </c>
      <c r="C435" s="1" t="s">
        <v>24</v>
      </c>
      <c r="D435" s="1" t="s">
        <v>10</v>
      </c>
      <c r="E435" s="1" t="s">
        <v>111</v>
      </c>
      <c r="F435" s="31" t="s">
        <v>211</v>
      </c>
      <c r="G435" s="31" t="s">
        <v>212</v>
      </c>
      <c r="H435" s="6">
        <f t="shared" si="31"/>
        <v>-17500</v>
      </c>
      <c r="I435" s="26">
        <v>5</v>
      </c>
      <c r="K435" t="s">
        <v>24</v>
      </c>
      <c r="L435">
        <v>10</v>
      </c>
      <c r="M435" s="2">
        <v>510</v>
      </c>
    </row>
    <row r="436" spans="2:13" ht="12.75">
      <c r="B436" s="326">
        <v>2500</v>
      </c>
      <c r="C436" s="1" t="s">
        <v>24</v>
      </c>
      <c r="D436" s="1" t="s">
        <v>10</v>
      </c>
      <c r="E436" s="1" t="s">
        <v>111</v>
      </c>
      <c r="F436" s="31" t="s">
        <v>213</v>
      </c>
      <c r="G436" s="31" t="s">
        <v>214</v>
      </c>
      <c r="H436" s="6">
        <f t="shared" si="31"/>
        <v>-20000</v>
      </c>
      <c r="I436" s="26">
        <v>5</v>
      </c>
      <c r="K436" t="s">
        <v>24</v>
      </c>
      <c r="L436">
        <v>10</v>
      </c>
      <c r="M436" s="2">
        <v>510</v>
      </c>
    </row>
    <row r="437" spans="2:13" ht="12.75">
      <c r="B437" s="326">
        <v>2500</v>
      </c>
      <c r="C437" s="1" t="s">
        <v>24</v>
      </c>
      <c r="D437" s="1" t="s">
        <v>10</v>
      </c>
      <c r="E437" s="1" t="s">
        <v>111</v>
      </c>
      <c r="F437" s="31" t="s">
        <v>215</v>
      </c>
      <c r="G437" s="31" t="s">
        <v>216</v>
      </c>
      <c r="H437" s="6">
        <f t="shared" si="31"/>
        <v>-22500</v>
      </c>
      <c r="I437" s="26">
        <v>5</v>
      </c>
      <c r="K437" t="s">
        <v>24</v>
      </c>
      <c r="L437">
        <v>10</v>
      </c>
      <c r="M437" s="2">
        <v>510</v>
      </c>
    </row>
    <row r="438" spans="2:13" ht="12.75">
      <c r="B438" s="326">
        <v>2500</v>
      </c>
      <c r="C438" s="1" t="s">
        <v>24</v>
      </c>
      <c r="D438" s="1" t="s">
        <v>10</v>
      </c>
      <c r="E438" s="1" t="s">
        <v>111</v>
      </c>
      <c r="F438" s="31" t="s">
        <v>217</v>
      </c>
      <c r="G438" s="31" t="s">
        <v>218</v>
      </c>
      <c r="H438" s="6">
        <f t="shared" si="31"/>
        <v>-25000</v>
      </c>
      <c r="I438" s="26">
        <v>5</v>
      </c>
      <c r="K438" t="s">
        <v>24</v>
      </c>
      <c r="L438">
        <v>10</v>
      </c>
      <c r="M438" s="2">
        <v>510</v>
      </c>
    </row>
    <row r="439" spans="2:13" ht="12.75">
      <c r="B439" s="326">
        <v>2500</v>
      </c>
      <c r="C439" s="1" t="s">
        <v>24</v>
      </c>
      <c r="D439" s="1" t="s">
        <v>10</v>
      </c>
      <c r="E439" s="1" t="s">
        <v>111</v>
      </c>
      <c r="F439" s="31" t="s">
        <v>219</v>
      </c>
      <c r="G439" s="31" t="s">
        <v>220</v>
      </c>
      <c r="H439" s="6">
        <f t="shared" si="31"/>
        <v>-27500</v>
      </c>
      <c r="I439" s="26">
        <v>5</v>
      </c>
      <c r="K439" t="s">
        <v>24</v>
      </c>
      <c r="L439">
        <v>10</v>
      </c>
      <c r="M439" s="2">
        <v>510</v>
      </c>
    </row>
    <row r="440" spans="2:13" ht="12.75">
      <c r="B440" s="326">
        <v>2500</v>
      </c>
      <c r="C440" s="1" t="s">
        <v>24</v>
      </c>
      <c r="D440" s="1" t="s">
        <v>10</v>
      </c>
      <c r="E440" s="1" t="s">
        <v>111</v>
      </c>
      <c r="F440" s="31" t="s">
        <v>221</v>
      </c>
      <c r="G440" s="31" t="s">
        <v>222</v>
      </c>
      <c r="H440" s="6">
        <f t="shared" si="31"/>
        <v>-30000</v>
      </c>
      <c r="I440" s="26">
        <v>5</v>
      </c>
      <c r="K440" t="s">
        <v>24</v>
      </c>
      <c r="L440">
        <v>10</v>
      </c>
      <c r="M440" s="2">
        <v>510</v>
      </c>
    </row>
    <row r="441" spans="1:13" s="83" customFormat="1" ht="12.75">
      <c r="A441" s="15"/>
      <c r="B441" s="141">
        <f>SUM(B429:B440)</f>
        <v>30000</v>
      </c>
      <c r="C441" s="81" t="s">
        <v>24</v>
      </c>
      <c r="D441" s="15"/>
      <c r="E441" s="15"/>
      <c r="F441" s="22"/>
      <c r="G441" s="22"/>
      <c r="H441" s="80">
        <v>0</v>
      </c>
      <c r="I441" s="82">
        <f t="shared" si="30"/>
        <v>58.8235294117647</v>
      </c>
      <c r="M441" s="2">
        <v>510</v>
      </c>
    </row>
    <row r="442" spans="2:13" ht="12.75">
      <c r="B442" s="326"/>
      <c r="H442" s="6">
        <f t="shared" si="31"/>
        <v>0</v>
      </c>
      <c r="I442" s="26">
        <f t="shared" si="30"/>
        <v>0</v>
      </c>
      <c r="M442" s="2">
        <v>510</v>
      </c>
    </row>
    <row r="443" spans="2:13" ht="12.75">
      <c r="B443" s="326"/>
      <c r="H443" s="6">
        <f t="shared" si="31"/>
        <v>0</v>
      </c>
      <c r="I443" s="26">
        <f t="shared" si="30"/>
        <v>0</v>
      </c>
      <c r="M443" s="2">
        <v>510</v>
      </c>
    </row>
    <row r="444" spans="2:13" ht="12.75">
      <c r="B444" s="326">
        <v>2000</v>
      </c>
      <c r="C444" s="1" t="s">
        <v>223</v>
      </c>
      <c r="D444" s="1" t="s">
        <v>10</v>
      </c>
      <c r="E444" s="1" t="s">
        <v>1002</v>
      </c>
      <c r="F444" s="85" t="s">
        <v>224</v>
      </c>
      <c r="G444" s="85" t="s">
        <v>153</v>
      </c>
      <c r="H444" s="6">
        <f t="shared" si="31"/>
        <v>-2000</v>
      </c>
      <c r="I444" s="26">
        <f t="shared" si="30"/>
        <v>3.9215686274509802</v>
      </c>
      <c r="K444" t="s">
        <v>111</v>
      </c>
      <c r="L444">
        <v>10</v>
      </c>
      <c r="M444" s="2">
        <v>510</v>
      </c>
    </row>
    <row r="445" spans="2:13" ht="12.75">
      <c r="B445" s="326">
        <v>2000</v>
      </c>
      <c r="C445" s="1" t="s">
        <v>225</v>
      </c>
      <c r="D445" s="1" t="s">
        <v>10</v>
      </c>
      <c r="E445" s="1" t="s">
        <v>1002</v>
      </c>
      <c r="F445" s="85" t="s">
        <v>226</v>
      </c>
      <c r="G445" s="85" t="s">
        <v>155</v>
      </c>
      <c r="H445" s="6">
        <f t="shared" si="31"/>
        <v>-4000</v>
      </c>
      <c r="I445" s="26">
        <f t="shared" si="30"/>
        <v>3.9215686274509802</v>
      </c>
      <c r="K445" t="s">
        <v>111</v>
      </c>
      <c r="L445">
        <v>10</v>
      </c>
      <c r="M445" s="2">
        <v>510</v>
      </c>
    </row>
    <row r="446" spans="2:13" ht="12.75">
      <c r="B446" s="326">
        <v>2500</v>
      </c>
      <c r="C446" s="1" t="s">
        <v>227</v>
      </c>
      <c r="D446" s="1" t="s">
        <v>10</v>
      </c>
      <c r="E446" s="1" t="s">
        <v>1002</v>
      </c>
      <c r="F446" s="85" t="s">
        <v>226</v>
      </c>
      <c r="G446" s="85" t="s">
        <v>155</v>
      </c>
      <c r="H446" s="6">
        <f t="shared" si="31"/>
        <v>-6500</v>
      </c>
      <c r="I446" s="26">
        <f t="shared" si="30"/>
        <v>4.901960784313726</v>
      </c>
      <c r="K446" t="s">
        <v>111</v>
      </c>
      <c r="L446">
        <v>10</v>
      </c>
      <c r="M446" s="2">
        <v>510</v>
      </c>
    </row>
    <row r="447" spans="2:13" ht="12.75">
      <c r="B447" s="326">
        <v>2500</v>
      </c>
      <c r="C447" s="1" t="s">
        <v>228</v>
      </c>
      <c r="D447" s="1" t="s">
        <v>10</v>
      </c>
      <c r="E447" s="1" t="s">
        <v>1002</v>
      </c>
      <c r="F447" s="85" t="s">
        <v>226</v>
      </c>
      <c r="G447" s="85" t="s">
        <v>157</v>
      </c>
      <c r="H447" s="6">
        <f t="shared" si="31"/>
        <v>-9000</v>
      </c>
      <c r="I447" s="26">
        <f t="shared" si="30"/>
        <v>4.901960784313726</v>
      </c>
      <c r="K447" t="s">
        <v>111</v>
      </c>
      <c r="L447">
        <v>10</v>
      </c>
      <c r="M447" s="2">
        <v>510</v>
      </c>
    </row>
    <row r="448" spans="2:13" ht="12.75">
      <c r="B448" s="326">
        <v>2500</v>
      </c>
      <c r="C448" s="1" t="s">
        <v>229</v>
      </c>
      <c r="D448" s="1" t="s">
        <v>10</v>
      </c>
      <c r="E448" s="1" t="s">
        <v>1002</v>
      </c>
      <c r="F448" s="85" t="s">
        <v>226</v>
      </c>
      <c r="G448" s="85" t="s">
        <v>157</v>
      </c>
      <c r="H448" s="6">
        <f t="shared" si="31"/>
        <v>-11500</v>
      </c>
      <c r="I448" s="26">
        <f t="shared" si="30"/>
        <v>4.901960784313726</v>
      </c>
      <c r="K448" t="s">
        <v>111</v>
      </c>
      <c r="L448">
        <v>10</v>
      </c>
      <c r="M448" s="2">
        <v>510</v>
      </c>
    </row>
    <row r="449" spans="2:13" ht="12.75">
      <c r="B449" s="326">
        <v>2500</v>
      </c>
      <c r="C449" s="1" t="s">
        <v>230</v>
      </c>
      <c r="D449" s="1" t="s">
        <v>10</v>
      </c>
      <c r="E449" s="1" t="s">
        <v>1002</v>
      </c>
      <c r="F449" s="85" t="s">
        <v>226</v>
      </c>
      <c r="G449" s="85" t="s">
        <v>159</v>
      </c>
      <c r="H449" s="6">
        <f t="shared" si="31"/>
        <v>-14000</v>
      </c>
      <c r="I449" s="26">
        <f t="shared" si="30"/>
        <v>4.901960784313726</v>
      </c>
      <c r="K449" t="s">
        <v>111</v>
      </c>
      <c r="L449">
        <v>10</v>
      </c>
      <c r="M449" s="2">
        <v>510</v>
      </c>
    </row>
    <row r="450" spans="2:13" ht="12.75">
      <c r="B450" s="326">
        <v>2500</v>
      </c>
      <c r="C450" s="1" t="s">
        <v>231</v>
      </c>
      <c r="D450" s="1" t="s">
        <v>10</v>
      </c>
      <c r="E450" s="1" t="s">
        <v>1002</v>
      </c>
      <c r="F450" s="85" t="s">
        <v>226</v>
      </c>
      <c r="G450" s="85" t="s">
        <v>159</v>
      </c>
      <c r="H450" s="6">
        <f t="shared" si="31"/>
        <v>-16500</v>
      </c>
      <c r="I450" s="26">
        <f t="shared" si="30"/>
        <v>4.901960784313726</v>
      </c>
      <c r="K450" t="s">
        <v>111</v>
      </c>
      <c r="L450">
        <v>10</v>
      </c>
      <c r="M450" s="2">
        <v>510</v>
      </c>
    </row>
    <row r="451" spans="2:13" ht="12.75">
      <c r="B451" s="326">
        <v>2500</v>
      </c>
      <c r="C451" s="1" t="s">
        <v>232</v>
      </c>
      <c r="D451" s="1" t="s">
        <v>10</v>
      </c>
      <c r="E451" s="1" t="s">
        <v>1002</v>
      </c>
      <c r="F451" s="85" t="s">
        <v>226</v>
      </c>
      <c r="G451" s="85" t="s">
        <v>161</v>
      </c>
      <c r="H451" s="6">
        <f t="shared" si="31"/>
        <v>-19000</v>
      </c>
      <c r="I451" s="26">
        <f t="shared" si="30"/>
        <v>4.901960784313726</v>
      </c>
      <c r="K451" t="s">
        <v>111</v>
      </c>
      <c r="L451">
        <v>10</v>
      </c>
      <c r="M451" s="2">
        <v>510</v>
      </c>
    </row>
    <row r="452" spans="1:13" s="83" customFormat="1" ht="12.75">
      <c r="A452" s="15"/>
      <c r="B452" s="141">
        <f>SUM(B444:B451)</f>
        <v>19000</v>
      </c>
      <c r="C452" s="81" t="s">
        <v>1004</v>
      </c>
      <c r="D452" s="15"/>
      <c r="E452" s="15"/>
      <c r="F452" s="22"/>
      <c r="G452" s="22"/>
      <c r="H452" s="80">
        <v>0</v>
      </c>
      <c r="I452" s="82">
        <f t="shared" si="30"/>
        <v>37.254901960784316</v>
      </c>
      <c r="M452" s="2">
        <v>510</v>
      </c>
    </row>
    <row r="453" spans="2:13" ht="12.75">
      <c r="B453" s="326"/>
      <c r="H453" s="6">
        <f>H452-B453</f>
        <v>0</v>
      </c>
      <c r="I453" s="26">
        <f>+B453/M453</f>
        <v>0</v>
      </c>
      <c r="M453" s="2">
        <v>510</v>
      </c>
    </row>
    <row r="454" spans="2:13" ht="12.75">
      <c r="B454" s="326"/>
      <c r="H454" s="6">
        <f aca="true" t="shared" si="32" ref="H454:H493">H453-B454</f>
        <v>0</v>
      </c>
      <c r="I454" s="26">
        <f aca="true" t="shared" si="33" ref="I454:I517">+B454/M454</f>
        <v>0</v>
      </c>
      <c r="M454" s="2">
        <v>510</v>
      </c>
    </row>
    <row r="455" spans="2:13" ht="12.75">
      <c r="B455" s="326">
        <v>1000</v>
      </c>
      <c r="C455" s="1" t="s">
        <v>54</v>
      </c>
      <c r="D455" s="1" t="s">
        <v>10</v>
      </c>
      <c r="E455" s="1" t="s">
        <v>194</v>
      </c>
      <c r="F455" s="85" t="s">
        <v>226</v>
      </c>
      <c r="G455" s="85" t="s">
        <v>68</v>
      </c>
      <c r="H455" s="6">
        <f t="shared" si="32"/>
        <v>-1000</v>
      </c>
      <c r="I455" s="26">
        <f t="shared" si="33"/>
        <v>1.9607843137254901</v>
      </c>
      <c r="K455" t="s">
        <v>111</v>
      </c>
      <c r="L455">
        <v>10</v>
      </c>
      <c r="M455" s="2">
        <v>510</v>
      </c>
    </row>
    <row r="456" spans="2:13" ht="12.75">
      <c r="B456" s="326">
        <v>1200</v>
      </c>
      <c r="C456" s="1" t="s">
        <v>54</v>
      </c>
      <c r="D456" s="1" t="s">
        <v>10</v>
      </c>
      <c r="E456" s="1" t="s">
        <v>194</v>
      </c>
      <c r="F456" s="85" t="s">
        <v>226</v>
      </c>
      <c r="G456" s="85" t="s">
        <v>70</v>
      </c>
      <c r="H456" s="6">
        <f t="shared" si="32"/>
        <v>-2200</v>
      </c>
      <c r="I456" s="26">
        <f t="shared" si="33"/>
        <v>2.3529411764705883</v>
      </c>
      <c r="K456" t="s">
        <v>111</v>
      </c>
      <c r="L456">
        <v>10</v>
      </c>
      <c r="M456" s="2">
        <v>510</v>
      </c>
    </row>
    <row r="457" spans="2:13" ht="12.75">
      <c r="B457" s="326">
        <v>1300</v>
      </c>
      <c r="C457" s="1" t="s">
        <v>54</v>
      </c>
      <c r="D457" s="1" t="s">
        <v>10</v>
      </c>
      <c r="E457" s="1" t="s">
        <v>194</v>
      </c>
      <c r="F457" s="85" t="s">
        <v>226</v>
      </c>
      <c r="G457" s="85" t="s">
        <v>72</v>
      </c>
      <c r="H457" s="6">
        <f t="shared" si="32"/>
        <v>-3500</v>
      </c>
      <c r="I457" s="26">
        <f t="shared" si="33"/>
        <v>2.549019607843137</v>
      </c>
      <c r="K457" t="s">
        <v>111</v>
      </c>
      <c r="L457">
        <v>10</v>
      </c>
      <c r="M457" s="2">
        <v>510</v>
      </c>
    </row>
    <row r="458" spans="2:13" ht="12.75">
      <c r="B458" s="326">
        <v>900</v>
      </c>
      <c r="C458" s="1" t="s">
        <v>54</v>
      </c>
      <c r="D458" s="1" t="s">
        <v>10</v>
      </c>
      <c r="E458" s="1" t="s">
        <v>194</v>
      </c>
      <c r="F458" s="85" t="s">
        <v>226</v>
      </c>
      <c r="G458" s="85" t="s">
        <v>74</v>
      </c>
      <c r="H458" s="6">
        <f t="shared" si="32"/>
        <v>-4400</v>
      </c>
      <c r="I458" s="26">
        <f t="shared" si="33"/>
        <v>1.7647058823529411</v>
      </c>
      <c r="K458" t="s">
        <v>111</v>
      </c>
      <c r="L458">
        <v>10</v>
      </c>
      <c r="M458" s="2">
        <v>510</v>
      </c>
    </row>
    <row r="459" spans="2:13" ht="12.75">
      <c r="B459" s="326">
        <v>1000</v>
      </c>
      <c r="C459" s="1" t="s">
        <v>54</v>
      </c>
      <c r="D459" s="1" t="s">
        <v>10</v>
      </c>
      <c r="E459" s="1" t="s">
        <v>194</v>
      </c>
      <c r="F459" s="85" t="s">
        <v>226</v>
      </c>
      <c r="G459" s="85" t="s">
        <v>124</v>
      </c>
      <c r="H459" s="6">
        <f t="shared" si="32"/>
        <v>-5400</v>
      </c>
      <c r="I459" s="26">
        <f t="shared" si="33"/>
        <v>1.9607843137254901</v>
      </c>
      <c r="K459" t="s">
        <v>111</v>
      </c>
      <c r="L459">
        <v>10</v>
      </c>
      <c r="M459" s="2">
        <v>510</v>
      </c>
    </row>
    <row r="460" spans="2:13" ht="12.75">
      <c r="B460" s="326">
        <v>1200</v>
      </c>
      <c r="C460" s="1" t="s">
        <v>54</v>
      </c>
      <c r="D460" s="1" t="s">
        <v>10</v>
      </c>
      <c r="E460" s="1" t="s">
        <v>194</v>
      </c>
      <c r="F460" s="85" t="s">
        <v>226</v>
      </c>
      <c r="G460" s="85" t="s">
        <v>153</v>
      </c>
      <c r="H460" s="6">
        <f t="shared" si="32"/>
        <v>-6600</v>
      </c>
      <c r="I460" s="26">
        <f t="shared" si="33"/>
        <v>2.3529411764705883</v>
      </c>
      <c r="K460" t="s">
        <v>111</v>
      </c>
      <c r="L460">
        <v>10</v>
      </c>
      <c r="M460" s="2">
        <v>510</v>
      </c>
    </row>
    <row r="461" spans="2:13" ht="12.75">
      <c r="B461" s="326">
        <v>1200</v>
      </c>
      <c r="C461" s="1" t="s">
        <v>54</v>
      </c>
      <c r="D461" s="1" t="s">
        <v>10</v>
      </c>
      <c r="E461" s="1" t="s">
        <v>194</v>
      </c>
      <c r="F461" s="85" t="s">
        <v>226</v>
      </c>
      <c r="G461" s="85" t="s">
        <v>155</v>
      </c>
      <c r="H461" s="6">
        <f t="shared" si="32"/>
        <v>-7800</v>
      </c>
      <c r="I461" s="26">
        <f t="shared" si="33"/>
        <v>2.3529411764705883</v>
      </c>
      <c r="K461" t="s">
        <v>111</v>
      </c>
      <c r="L461">
        <v>10</v>
      </c>
      <c r="M461" s="2">
        <v>510</v>
      </c>
    </row>
    <row r="462" spans="2:13" ht="12.75">
      <c r="B462" s="326">
        <v>1500</v>
      </c>
      <c r="C462" s="84" t="s">
        <v>54</v>
      </c>
      <c r="D462" s="1" t="s">
        <v>10</v>
      </c>
      <c r="E462" s="1" t="s">
        <v>194</v>
      </c>
      <c r="F462" s="85" t="s">
        <v>226</v>
      </c>
      <c r="G462" s="85" t="s">
        <v>157</v>
      </c>
      <c r="H462" s="6">
        <f t="shared" si="32"/>
        <v>-9300</v>
      </c>
      <c r="I462" s="26">
        <f t="shared" si="33"/>
        <v>2.9411764705882355</v>
      </c>
      <c r="K462" t="s">
        <v>111</v>
      </c>
      <c r="L462">
        <v>10</v>
      </c>
      <c r="M462" s="2">
        <v>510</v>
      </c>
    </row>
    <row r="463" spans="2:13" ht="12.75">
      <c r="B463" s="326">
        <v>1200</v>
      </c>
      <c r="C463" s="1" t="s">
        <v>54</v>
      </c>
      <c r="D463" s="1" t="s">
        <v>10</v>
      </c>
      <c r="E463" s="1" t="s">
        <v>194</v>
      </c>
      <c r="F463" s="85" t="s">
        <v>226</v>
      </c>
      <c r="G463" s="85" t="s">
        <v>159</v>
      </c>
      <c r="H463" s="6">
        <f t="shared" si="32"/>
        <v>-10500</v>
      </c>
      <c r="I463" s="26">
        <f t="shared" si="33"/>
        <v>2.3529411764705883</v>
      </c>
      <c r="K463" t="s">
        <v>111</v>
      </c>
      <c r="L463">
        <v>10</v>
      </c>
      <c r="M463" s="2">
        <v>510</v>
      </c>
    </row>
    <row r="464" spans="2:13" ht="12.75">
      <c r="B464" s="326">
        <v>1700</v>
      </c>
      <c r="C464" s="1" t="s">
        <v>54</v>
      </c>
      <c r="D464" s="1" t="s">
        <v>10</v>
      </c>
      <c r="E464" s="1" t="s">
        <v>194</v>
      </c>
      <c r="F464" s="85" t="s">
        <v>226</v>
      </c>
      <c r="G464" s="85" t="s">
        <v>161</v>
      </c>
      <c r="H464" s="6">
        <f t="shared" si="32"/>
        <v>-12200</v>
      </c>
      <c r="I464" s="26">
        <f t="shared" si="33"/>
        <v>3.3333333333333335</v>
      </c>
      <c r="K464" t="s">
        <v>111</v>
      </c>
      <c r="L464">
        <v>10</v>
      </c>
      <c r="M464" s="2">
        <v>510</v>
      </c>
    </row>
    <row r="465" spans="2:13" ht="12.75">
      <c r="B465" s="326">
        <v>1000</v>
      </c>
      <c r="C465" s="1" t="s">
        <v>54</v>
      </c>
      <c r="D465" s="1" t="s">
        <v>10</v>
      </c>
      <c r="E465" s="1" t="s">
        <v>194</v>
      </c>
      <c r="F465" s="85" t="s">
        <v>226</v>
      </c>
      <c r="G465" s="85" t="s">
        <v>163</v>
      </c>
      <c r="H465" s="6">
        <f t="shared" si="32"/>
        <v>-13200</v>
      </c>
      <c r="I465" s="26">
        <f t="shared" si="33"/>
        <v>1.9607843137254901</v>
      </c>
      <c r="K465" t="s">
        <v>111</v>
      </c>
      <c r="L465">
        <v>10</v>
      </c>
      <c r="M465" s="2">
        <v>510</v>
      </c>
    </row>
    <row r="466" spans="2:13" ht="12.75">
      <c r="B466" s="326">
        <v>1500</v>
      </c>
      <c r="C466" s="1" t="s">
        <v>54</v>
      </c>
      <c r="D466" s="1" t="s">
        <v>10</v>
      </c>
      <c r="E466" s="1" t="s">
        <v>194</v>
      </c>
      <c r="F466" s="85" t="s">
        <v>226</v>
      </c>
      <c r="G466" s="85" t="s">
        <v>212</v>
      </c>
      <c r="H466" s="6">
        <f t="shared" si="32"/>
        <v>-14700</v>
      </c>
      <c r="I466" s="26">
        <f t="shared" si="33"/>
        <v>2.9411764705882355</v>
      </c>
      <c r="K466" t="s">
        <v>111</v>
      </c>
      <c r="L466">
        <v>10</v>
      </c>
      <c r="M466" s="2">
        <v>510</v>
      </c>
    </row>
    <row r="467" spans="2:13" ht="12.75">
      <c r="B467" s="326">
        <v>1300</v>
      </c>
      <c r="C467" s="1" t="s">
        <v>54</v>
      </c>
      <c r="D467" s="1" t="s">
        <v>10</v>
      </c>
      <c r="E467" s="1" t="s">
        <v>194</v>
      </c>
      <c r="F467" s="85" t="s">
        <v>226</v>
      </c>
      <c r="G467" s="85" t="s">
        <v>214</v>
      </c>
      <c r="H467" s="6">
        <f t="shared" si="32"/>
        <v>-16000</v>
      </c>
      <c r="I467" s="26">
        <f t="shared" si="33"/>
        <v>2.549019607843137</v>
      </c>
      <c r="K467" t="s">
        <v>111</v>
      </c>
      <c r="L467">
        <v>10</v>
      </c>
      <c r="M467" s="2">
        <v>510</v>
      </c>
    </row>
    <row r="468" spans="2:13" ht="12.75">
      <c r="B468" s="326">
        <v>900</v>
      </c>
      <c r="C468" s="1" t="s">
        <v>54</v>
      </c>
      <c r="D468" s="1" t="s">
        <v>10</v>
      </c>
      <c r="E468" s="1" t="s">
        <v>194</v>
      </c>
      <c r="F468" s="85" t="s">
        <v>226</v>
      </c>
      <c r="G468" s="85" t="s">
        <v>216</v>
      </c>
      <c r="H468" s="6">
        <f t="shared" si="32"/>
        <v>-16900</v>
      </c>
      <c r="I468" s="26">
        <f t="shared" si="33"/>
        <v>1.7647058823529411</v>
      </c>
      <c r="K468" t="s">
        <v>111</v>
      </c>
      <c r="L468">
        <v>10</v>
      </c>
      <c r="M468" s="2">
        <v>510</v>
      </c>
    </row>
    <row r="469" spans="2:13" ht="12.75">
      <c r="B469" s="326">
        <v>1000</v>
      </c>
      <c r="C469" s="1" t="s">
        <v>54</v>
      </c>
      <c r="D469" s="1" t="s">
        <v>10</v>
      </c>
      <c r="E469" s="1" t="s">
        <v>194</v>
      </c>
      <c r="F469" s="85" t="s">
        <v>226</v>
      </c>
      <c r="G469" s="85" t="s">
        <v>218</v>
      </c>
      <c r="H469" s="6">
        <f t="shared" si="32"/>
        <v>-17900</v>
      </c>
      <c r="I469" s="26">
        <f t="shared" si="33"/>
        <v>1.9607843137254901</v>
      </c>
      <c r="K469" t="s">
        <v>111</v>
      </c>
      <c r="L469">
        <v>10</v>
      </c>
      <c r="M469" s="2">
        <v>510</v>
      </c>
    </row>
    <row r="470" spans="2:13" ht="12.75">
      <c r="B470" s="444">
        <v>1200</v>
      </c>
      <c r="C470" s="1" t="s">
        <v>54</v>
      </c>
      <c r="D470" s="1" t="s">
        <v>10</v>
      </c>
      <c r="E470" s="1" t="s">
        <v>194</v>
      </c>
      <c r="F470" s="85" t="s">
        <v>226</v>
      </c>
      <c r="G470" s="85" t="s">
        <v>233</v>
      </c>
      <c r="H470" s="6">
        <f t="shared" si="32"/>
        <v>-19100</v>
      </c>
      <c r="I470" s="26">
        <f t="shared" si="33"/>
        <v>2.3529411764705883</v>
      </c>
      <c r="K470" t="s">
        <v>111</v>
      </c>
      <c r="L470">
        <v>10</v>
      </c>
      <c r="M470" s="2">
        <v>510</v>
      </c>
    </row>
    <row r="471" spans="2:13" ht="12.75">
      <c r="B471" s="444">
        <v>1400</v>
      </c>
      <c r="C471" s="1" t="s">
        <v>54</v>
      </c>
      <c r="D471" s="1" t="s">
        <v>10</v>
      </c>
      <c r="E471" s="1" t="s">
        <v>194</v>
      </c>
      <c r="F471" s="85" t="s">
        <v>226</v>
      </c>
      <c r="G471" s="85" t="s">
        <v>220</v>
      </c>
      <c r="H471" s="6">
        <f t="shared" si="32"/>
        <v>-20500</v>
      </c>
      <c r="I471" s="26">
        <f t="shared" si="33"/>
        <v>2.7450980392156863</v>
      </c>
      <c r="K471" t="s">
        <v>111</v>
      </c>
      <c r="L471">
        <v>10</v>
      </c>
      <c r="M471" s="2">
        <v>510</v>
      </c>
    </row>
    <row r="472" spans="2:13" ht="12.75">
      <c r="B472" s="326">
        <v>1600</v>
      </c>
      <c r="C472" s="1" t="s">
        <v>54</v>
      </c>
      <c r="D472" s="1" t="s">
        <v>10</v>
      </c>
      <c r="E472" s="1" t="s">
        <v>194</v>
      </c>
      <c r="F472" s="85" t="s">
        <v>226</v>
      </c>
      <c r="G472" s="85" t="s">
        <v>222</v>
      </c>
      <c r="H472" s="6">
        <f t="shared" si="32"/>
        <v>-22100</v>
      </c>
      <c r="I472" s="26">
        <f t="shared" si="33"/>
        <v>3.1372549019607843</v>
      </c>
      <c r="K472" t="s">
        <v>111</v>
      </c>
      <c r="L472">
        <v>10</v>
      </c>
      <c r="M472" s="2">
        <v>510</v>
      </c>
    </row>
    <row r="473" spans="1:13" s="83" customFormat="1" ht="12.75">
      <c r="A473" s="15"/>
      <c r="B473" s="141">
        <f>SUM(B455:B472)</f>
        <v>22100</v>
      </c>
      <c r="C473" s="81"/>
      <c r="D473" s="15"/>
      <c r="E473" s="81" t="s">
        <v>194</v>
      </c>
      <c r="F473" s="22"/>
      <c r="G473" s="22"/>
      <c r="H473" s="80">
        <v>0</v>
      </c>
      <c r="I473" s="82">
        <f t="shared" si="33"/>
        <v>43.333333333333336</v>
      </c>
      <c r="M473" s="2">
        <v>510</v>
      </c>
    </row>
    <row r="474" spans="2:13" ht="12.75">
      <c r="B474" s="326"/>
      <c r="H474" s="6">
        <f aca="true" t="shared" si="34" ref="H474:H479">H473-B474</f>
        <v>0</v>
      </c>
      <c r="I474" s="26">
        <f t="shared" si="33"/>
        <v>0</v>
      </c>
      <c r="M474" s="2">
        <v>510</v>
      </c>
    </row>
    <row r="475" spans="1:13" ht="12.75">
      <c r="A475" s="16"/>
      <c r="B475" s="326"/>
      <c r="H475" s="6">
        <f t="shared" si="34"/>
        <v>0</v>
      </c>
      <c r="I475" s="26">
        <f>+B475/M475</f>
        <v>0</v>
      </c>
      <c r="M475" s="2">
        <v>510</v>
      </c>
    </row>
    <row r="476" spans="1:13" ht="12.75">
      <c r="A476" s="16"/>
      <c r="B476" s="326">
        <v>4000</v>
      </c>
      <c r="C476" s="1" t="s">
        <v>55</v>
      </c>
      <c r="D476" s="1" t="s">
        <v>10</v>
      </c>
      <c r="E476" s="1" t="s">
        <v>1002</v>
      </c>
      <c r="F476" s="85" t="s">
        <v>234</v>
      </c>
      <c r="G476" s="31" t="s">
        <v>235</v>
      </c>
      <c r="H476" s="6">
        <f t="shared" si="34"/>
        <v>-4000</v>
      </c>
      <c r="I476" s="26">
        <f t="shared" si="33"/>
        <v>7.8431372549019605</v>
      </c>
      <c r="K476" t="s">
        <v>111</v>
      </c>
      <c r="L476">
        <v>10</v>
      </c>
      <c r="M476" s="2">
        <v>510</v>
      </c>
    </row>
    <row r="477" spans="1:13" ht="12.75">
      <c r="A477" s="16"/>
      <c r="B477" s="326">
        <v>4000</v>
      </c>
      <c r="C477" s="1" t="s">
        <v>55</v>
      </c>
      <c r="D477" s="1" t="s">
        <v>10</v>
      </c>
      <c r="E477" s="1" t="s">
        <v>1002</v>
      </c>
      <c r="F477" s="85" t="s">
        <v>234</v>
      </c>
      <c r="G477" s="31" t="s">
        <v>236</v>
      </c>
      <c r="H477" s="6">
        <f t="shared" si="34"/>
        <v>-8000</v>
      </c>
      <c r="I477" s="26">
        <f t="shared" si="33"/>
        <v>7.8431372549019605</v>
      </c>
      <c r="K477" t="s">
        <v>111</v>
      </c>
      <c r="L477">
        <v>10</v>
      </c>
      <c r="M477" s="2">
        <v>510</v>
      </c>
    </row>
    <row r="478" spans="2:13" ht="12.75">
      <c r="B478" s="326">
        <v>4000</v>
      </c>
      <c r="C478" s="1" t="s">
        <v>55</v>
      </c>
      <c r="D478" s="1" t="s">
        <v>10</v>
      </c>
      <c r="E478" s="1" t="s">
        <v>1002</v>
      </c>
      <c r="F478" s="85" t="s">
        <v>234</v>
      </c>
      <c r="G478" s="31" t="s">
        <v>237</v>
      </c>
      <c r="H478" s="6">
        <f t="shared" si="34"/>
        <v>-12000</v>
      </c>
      <c r="I478" s="26">
        <f t="shared" si="33"/>
        <v>7.8431372549019605</v>
      </c>
      <c r="K478" t="s">
        <v>111</v>
      </c>
      <c r="L478">
        <v>10</v>
      </c>
      <c r="M478" s="2">
        <v>510</v>
      </c>
    </row>
    <row r="479" spans="2:13" ht="12.75">
      <c r="B479" s="326">
        <v>4000</v>
      </c>
      <c r="C479" s="1" t="s">
        <v>55</v>
      </c>
      <c r="D479" s="1" t="s">
        <v>10</v>
      </c>
      <c r="E479" s="1" t="s">
        <v>1002</v>
      </c>
      <c r="F479" s="85" t="s">
        <v>234</v>
      </c>
      <c r="G479" s="31" t="s">
        <v>238</v>
      </c>
      <c r="H479" s="6">
        <f t="shared" si="34"/>
        <v>-16000</v>
      </c>
      <c r="I479" s="26">
        <f t="shared" si="33"/>
        <v>7.8431372549019605</v>
      </c>
      <c r="K479" t="s">
        <v>111</v>
      </c>
      <c r="L479">
        <v>10</v>
      </c>
      <c r="M479" s="2">
        <v>510</v>
      </c>
    </row>
    <row r="480" spans="1:13" s="83" customFormat="1" ht="12.75">
      <c r="A480" s="15"/>
      <c r="B480" s="141">
        <f>SUM(B476:B479)</f>
        <v>16000</v>
      </c>
      <c r="C480" s="81" t="s">
        <v>55</v>
      </c>
      <c r="D480" s="15"/>
      <c r="E480" s="15"/>
      <c r="F480" s="22"/>
      <c r="G480" s="22"/>
      <c r="H480" s="80">
        <v>0</v>
      </c>
      <c r="I480" s="82">
        <f t="shared" si="33"/>
        <v>31.372549019607842</v>
      </c>
      <c r="M480" s="2">
        <v>510</v>
      </c>
    </row>
    <row r="481" spans="2:13" ht="12.75">
      <c r="B481" s="326"/>
      <c r="H481" s="6">
        <f aca="true" t="shared" si="35" ref="H481:H487">H480-B481</f>
        <v>0</v>
      </c>
      <c r="I481" s="26">
        <f t="shared" si="33"/>
        <v>0</v>
      </c>
      <c r="M481" s="2">
        <v>510</v>
      </c>
    </row>
    <row r="482" spans="2:13" ht="12.75">
      <c r="B482" s="326"/>
      <c r="H482" s="6">
        <f t="shared" si="35"/>
        <v>0</v>
      </c>
      <c r="I482" s="26">
        <f t="shared" si="33"/>
        <v>0</v>
      </c>
      <c r="M482" s="2">
        <v>510</v>
      </c>
    </row>
    <row r="483" spans="2:13" ht="12.75">
      <c r="B483" s="326">
        <v>3000</v>
      </c>
      <c r="C483" s="1" t="s">
        <v>57</v>
      </c>
      <c r="D483" s="1" t="s">
        <v>10</v>
      </c>
      <c r="E483" s="1" t="s">
        <v>1002</v>
      </c>
      <c r="F483" s="85" t="s">
        <v>226</v>
      </c>
      <c r="G483" s="31" t="s">
        <v>235</v>
      </c>
      <c r="H483" s="6">
        <f t="shared" si="35"/>
        <v>-3000</v>
      </c>
      <c r="I483" s="26">
        <f t="shared" si="33"/>
        <v>5.882352941176471</v>
      </c>
      <c r="K483" t="s">
        <v>111</v>
      </c>
      <c r="L483">
        <v>10</v>
      </c>
      <c r="M483" s="2">
        <v>510</v>
      </c>
    </row>
    <row r="484" spans="2:13" ht="12.75">
      <c r="B484" s="326">
        <v>3000</v>
      </c>
      <c r="C484" s="1" t="s">
        <v>57</v>
      </c>
      <c r="D484" s="1" t="s">
        <v>10</v>
      </c>
      <c r="E484" s="1" t="s">
        <v>1002</v>
      </c>
      <c r="F484" s="85" t="s">
        <v>226</v>
      </c>
      <c r="G484" s="31" t="s">
        <v>236</v>
      </c>
      <c r="H484" s="6">
        <f t="shared" si="35"/>
        <v>-6000</v>
      </c>
      <c r="I484" s="26">
        <f t="shared" si="33"/>
        <v>5.882352941176471</v>
      </c>
      <c r="K484" t="s">
        <v>111</v>
      </c>
      <c r="L484">
        <v>10</v>
      </c>
      <c r="M484" s="2">
        <v>510</v>
      </c>
    </row>
    <row r="485" spans="2:13" ht="12.75">
      <c r="B485" s="326">
        <v>3000</v>
      </c>
      <c r="C485" s="84" t="s">
        <v>57</v>
      </c>
      <c r="D485" s="1" t="s">
        <v>10</v>
      </c>
      <c r="E485" s="1" t="s">
        <v>1002</v>
      </c>
      <c r="F485" s="85" t="s">
        <v>226</v>
      </c>
      <c r="G485" s="31" t="s">
        <v>237</v>
      </c>
      <c r="H485" s="6">
        <f t="shared" si="35"/>
        <v>-9000</v>
      </c>
      <c r="I485" s="26">
        <f t="shared" si="33"/>
        <v>5.882352941176471</v>
      </c>
      <c r="K485" t="s">
        <v>111</v>
      </c>
      <c r="L485">
        <v>10</v>
      </c>
      <c r="M485" s="2">
        <v>510</v>
      </c>
    </row>
    <row r="486" spans="2:13" ht="12.75">
      <c r="B486" s="326">
        <v>3000</v>
      </c>
      <c r="C486" s="1" t="s">
        <v>57</v>
      </c>
      <c r="D486" s="1" t="s">
        <v>10</v>
      </c>
      <c r="E486" s="1" t="s">
        <v>1002</v>
      </c>
      <c r="F486" s="85" t="s">
        <v>226</v>
      </c>
      <c r="G486" s="31" t="s">
        <v>238</v>
      </c>
      <c r="H486" s="6">
        <f t="shared" si="35"/>
        <v>-12000</v>
      </c>
      <c r="I486" s="26">
        <f t="shared" si="33"/>
        <v>5.882352941176471</v>
      </c>
      <c r="K486" t="s">
        <v>111</v>
      </c>
      <c r="L486">
        <v>10</v>
      </c>
      <c r="M486" s="2">
        <v>510</v>
      </c>
    </row>
    <row r="487" spans="2:13" ht="12.75">
      <c r="B487" s="326">
        <v>3000</v>
      </c>
      <c r="C487" s="1" t="s">
        <v>57</v>
      </c>
      <c r="D487" s="1" t="s">
        <v>10</v>
      </c>
      <c r="E487" s="1" t="s">
        <v>1002</v>
      </c>
      <c r="F487" s="85" t="s">
        <v>226</v>
      </c>
      <c r="G487" s="31" t="s">
        <v>239</v>
      </c>
      <c r="H487" s="6">
        <f t="shared" si="35"/>
        <v>-15000</v>
      </c>
      <c r="I487" s="26">
        <f t="shared" si="33"/>
        <v>5.882352941176471</v>
      </c>
      <c r="K487" t="s">
        <v>111</v>
      </c>
      <c r="L487">
        <v>10</v>
      </c>
      <c r="M487" s="2">
        <v>510</v>
      </c>
    </row>
    <row r="488" spans="1:13" s="83" customFormat="1" ht="12.75">
      <c r="A488" s="15"/>
      <c r="B488" s="141">
        <f>SUM(B483:B487)</f>
        <v>15000</v>
      </c>
      <c r="C488" s="81" t="s">
        <v>57</v>
      </c>
      <c r="D488" s="15"/>
      <c r="E488" s="15"/>
      <c r="F488" s="22"/>
      <c r="G488" s="22"/>
      <c r="H488" s="80">
        <v>0</v>
      </c>
      <c r="I488" s="82">
        <f t="shared" si="33"/>
        <v>29.41176470588235</v>
      </c>
      <c r="M488" s="2">
        <v>510</v>
      </c>
    </row>
    <row r="489" spans="2:13" ht="12.75">
      <c r="B489" s="326"/>
      <c r="H489" s="6">
        <f t="shared" si="32"/>
        <v>0</v>
      </c>
      <c r="I489" s="26">
        <f t="shared" si="33"/>
        <v>0</v>
      </c>
      <c r="M489" s="2">
        <v>510</v>
      </c>
    </row>
    <row r="490" spans="2:13" ht="12.75">
      <c r="B490" s="326"/>
      <c r="H490" s="6">
        <f>H489-B490</f>
        <v>0</v>
      </c>
      <c r="I490" s="26">
        <f t="shared" si="33"/>
        <v>0</v>
      </c>
      <c r="M490" s="2">
        <v>510</v>
      </c>
    </row>
    <row r="491" spans="2:13" ht="12.75">
      <c r="B491" s="326">
        <v>1000</v>
      </c>
      <c r="C491" s="1" t="s">
        <v>1003</v>
      </c>
      <c r="D491" s="1" t="s">
        <v>10</v>
      </c>
      <c r="E491" s="1" t="s">
        <v>58</v>
      </c>
      <c r="F491" s="85" t="s">
        <v>226</v>
      </c>
      <c r="G491" s="31" t="s">
        <v>236</v>
      </c>
      <c r="H491" s="6">
        <f t="shared" si="32"/>
        <v>-1000</v>
      </c>
      <c r="I491" s="26">
        <f t="shared" si="33"/>
        <v>1.9607843137254901</v>
      </c>
      <c r="K491" t="s">
        <v>111</v>
      </c>
      <c r="L491">
        <v>10</v>
      </c>
      <c r="M491" s="2">
        <v>510</v>
      </c>
    </row>
    <row r="492" spans="2:13" ht="12.75">
      <c r="B492" s="326">
        <v>1000</v>
      </c>
      <c r="C492" s="1" t="s">
        <v>1003</v>
      </c>
      <c r="D492" s="1" t="s">
        <v>10</v>
      </c>
      <c r="E492" s="1" t="s">
        <v>58</v>
      </c>
      <c r="F492" s="85" t="s">
        <v>226</v>
      </c>
      <c r="G492" s="31" t="s">
        <v>237</v>
      </c>
      <c r="H492" s="6">
        <f t="shared" si="32"/>
        <v>-2000</v>
      </c>
      <c r="I492" s="26">
        <f t="shared" si="33"/>
        <v>1.9607843137254901</v>
      </c>
      <c r="K492" t="s">
        <v>111</v>
      </c>
      <c r="L492">
        <v>10</v>
      </c>
      <c r="M492" s="2">
        <v>510</v>
      </c>
    </row>
    <row r="493" spans="2:13" ht="12.75">
      <c r="B493" s="326">
        <v>1000</v>
      </c>
      <c r="C493" s="1" t="s">
        <v>1003</v>
      </c>
      <c r="D493" s="1" t="s">
        <v>10</v>
      </c>
      <c r="E493" s="1" t="s">
        <v>58</v>
      </c>
      <c r="F493" s="85" t="s">
        <v>226</v>
      </c>
      <c r="G493" s="31" t="s">
        <v>238</v>
      </c>
      <c r="H493" s="6">
        <f t="shared" si="32"/>
        <v>-3000</v>
      </c>
      <c r="I493" s="26">
        <f t="shared" si="33"/>
        <v>1.9607843137254901</v>
      </c>
      <c r="K493" t="s">
        <v>111</v>
      </c>
      <c r="L493">
        <v>10</v>
      </c>
      <c r="M493" s="2">
        <v>510</v>
      </c>
    </row>
    <row r="494" spans="1:13" s="83" customFormat="1" ht="12.75">
      <c r="A494" s="15"/>
      <c r="B494" s="141">
        <f>SUM(B491:B493)</f>
        <v>3000</v>
      </c>
      <c r="C494" s="15"/>
      <c r="D494" s="15"/>
      <c r="E494" s="81" t="s">
        <v>58</v>
      </c>
      <c r="F494" s="22"/>
      <c r="G494" s="22"/>
      <c r="H494" s="80">
        <v>0</v>
      </c>
      <c r="I494" s="82">
        <f t="shared" si="33"/>
        <v>5.882352941176471</v>
      </c>
      <c r="M494" s="2">
        <v>510</v>
      </c>
    </row>
    <row r="495" spans="2:13" ht="12.75">
      <c r="B495" s="140"/>
      <c r="C495" s="16"/>
      <c r="D495" s="16"/>
      <c r="E495" s="16"/>
      <c r="F495" s="34"/>
      <c r="H495" s="6">
        <f aca="true" t="shared" si="36" ref="H495:H513">H494-B495</f>
        <v>0</v>
      </c>
      <c r="I495" s="26">
        <f t="shared" si="33"/>
        <v>0</v>
      </c>
      <c r="M495" s="2">
        <v>510</v>
      </c>
    </row>
    <row r="496" spans="2:13" ht="12.75">
      <c r="B496" s="326"/>
      <c r="D496" s="16"/>
      <c r="H496" s="6">
        <f t="shared" si="36"/>
        <v>0</v>
      </c>
      <c r="I496" s="26">
        <f t="shared" si="33"/>
        <v>0</v>
      </c>
      <c r="M496" s="2">
        <v>510</v>
      </c>
    </row>
    <row r="497" spans="2:13" ht="12.75">
      <c r="B497" s="140"/>
      <c r="D497" s="16"/>
      <c r="G497" s="35"/>
      <c r="H497" s="6">
        <f t="shared" si="36"/>
        <v>0</v>
      </c>
      <c r="I497" s="26">
        <f t="shared" si="33"/>
        <v>0</v>
      </c>
      <c r="M497" s="2">
        <v>510</v>
      </c>
    </row>
    <row r="498" spans="2:13" ht="12.75">
      <c r="B498" s="140"/>
      <c r="C498" s="37"/>
      <c r="D498" s="16"/>
      <c r="E498" s="37"/>
      <c r="G498" s="35"/>
      <c r="H498" s="6">
        <f t="shared" si="36"/>
        <v>0</v>
      </c>
      <c r="I498" s="26">
        <f t="shared" si="33"/>
        <v>0</v>
      </c>
      <c r="M498" s="2">
        <v>510</v>
      </c>
    </row>
    <row r="499" spans="1:13" s="79" customFormat="1" ht="12.75">
      <c r="A499" s="75"/>
      <c r="B499" s="437">
        <f>+B514+B523+B537+B543+B550+B556</f>
        <v>97200</v>
      </c>
      <c r="C499" s="75" t="s">
        <v>240</v>
      </c>
      <c r="D499" s="75" t="s">
        <v>1012</v>
      </c>
      <c r="E499" s="75" t="s">
        <v>241</v>
      </c>
      <c r="F499" s="77" t="s">
        <v>242</v>
      </c>
      <c r="G499" s="139" t="s">
        <v>62</v>
      </c>
      <c r="H499" s="76"/>
      <c r="I499" s="78">
        <f t="shared" si="33"/>
        <v>190.58823529411765</v>
      </c>
      <c r="M499" s="2">
        <v>510</v>
      </c>
    </row>
    <row r="500" spans="2:13" ht="12.75">
      <c r="B500" s="140"/>
      <c r="C500" s="37"/>
      <c r="D500" s="16"/>
      <c r="E500" s="16"/>
      <c r="G500" s="34"/>
      <c r="H500" s="6">
        <f t="shared" si="36"/>
        <v>0</v>
      </c>
      <c r="I500" s="26">
        <f t="shared" si="33"/>
        <v>0</v>
      </c>
      <c r="M500" s="2">
        <v>510</v>
      </c>
    </row>
    <row r="501" spans="1:13" s="19" customFormat="1" ht="12.75">
      <c r="A501" s="1"/>
      <c r="B501" s="326">
        <v>2500</v>
      </c>
      <c r="C501" s="1" t="s">
        <v>24</v>
      </c>
      <c r="D501" s="1" t="s">
        <v>10</v>
      </c>
      <c r="E501" s="1" t="s">
        <v>89</v>
      </c>
      <c r="F501" s="31" t="s">
        <v>243</v>
      </c>
      <c r="G501" s="35" t="s">
        <v>43</v>
      </c>
      <c r="H501" s="6">
        <f t="shared" si="36"/>
        <v>-2500</v>
      </c>
      <c r="I501" s="26">
        <v>5</v>
      </c>
      <c r="J501"/>
      <c r="K501" t="s">
        <v>24</v>
      </c>
      <c r="L501">
        <v>11</v>
      </c>
      <c r="M501" s="2">
        <v>510</v>
      </c>
    </row>
    <row r="502" spans="2:13" ht="12.75">
      <c r="B502" s="326">
        <v>2500</v>
      </c>
      <c r="C502" s="1" t="s">
        <v>24</v>
      </c>
      <c r="D502" s="1" t="s">
        <v>10</v>
      </c>
      <c r="E502" s="1" t="s">
        <v>89</v>
      </c>
      <c r="F502" s="31" t="s">
        <v>244</v>
      </c>
      <c r="G502" s="35" t="s">
        <v>45</v>
      </c>
      <c r="H502" s="6">
        <f t="shared" si="36"/>
        <v>-5000</v>
      </c>
      <c r="I502" s="26">
        <v>5</v>
      </c>
      <c r="K502" t="s">
        <v>24</v>
      </c>
      <c r="L502">
        <v>11</v>
      </c>
      <c r="M502" s="2">
        <v>510</v>
      </c>
    </row>
    <row r="503" spans="2:13" ht="12.75">
      <c r="B503" s="326">
        <v>2500</v>
      </c>
      <c r="C503" s="1" t="s">
        <v>24</v>
      </c>
      <c r="D503" s="1" t="s">
        <v>10</v>
      </c>
      <c r="E503" s="1" t="s">
        <v>89</v>
      </c>
      <c r="F503" s="31" t="s">
        <v>245</v>
      </c>
      <c r="G503" s="35" t="s">
        <v>68</v>
      </c>
      <c r="H503" s="6">
        <f t="shared" si="36"/>
        <v>-7500</v>
      </c>
      <c r="I503" s="26">
        <v>5</v>
      </c>
      <c r="K503" t="s">
        <v>24</v>
      </c>
      <c r="L503">
        <v>11</v>
      </c>
      <c r="M503" s="2">
        <v>510</v>
      </c>
    </row>
    <row r="504" spans="2:13" ht="12.75">
      <c r="B504" s="326">
        <v>2500</v>
      </c>
      <c r="C504" s="1" t="s">
        <v>24</v>
      </c>
      <c r="D504" s="1" t="s">
        <v>10</v>
      </c>
      <c r="E504" s="1" t="s">
        <v>89</v>
      </c>
      <c r="F504" s="31" t="s">
        <v>246</v>
      </c>
      <c r="G504" s="35" t="s">
        <v>70</v>
      </c>
      <c r="H504" s="6">
        <f t="shared" si="36"/>
        <v>-10000</v>
      </c>
      <c r="I504" s="26">
        <v>5</v>
      </c>
      <c r="K504" t="s">
        <v>24</v>
      </c>
      <c r="L504">
        <v>11</v>
      </c>
      <c r="M504" s="2">
        <v>510</v>
      </c>
    </row>
    <row r="505" spans="2:14" ht="12.75">
      <c r="B505" s="326">
        <v>2500</v>
      </c>
      <c r="C505" s="1" t="s">
        <v>24</v>
      </c>
      <c r="D505" s="1" t="s">
        <v>10</v>
      </c>
      <c r="E505" s="1" t="s">
        <v>89</v>
      </c>
      <c r="F505" s="31" t="s">
        <v>247</v>
      </c>
      <c r="G505" s="35" t="s">
        <v>72</v>
      </c>
      <c r="H505" s="6">
        <f t="shared" si="36"/>
        <v>-12500</v>
      </c>
      <c r="I505" s="26">
        <v>5</v>
      </c>
      <c r="K505" t="s">
        <v>24</v>
      </c>
      <c r="L505">
        <v>11</v>
      </c>
      <c r="M505" s="2">
        <v>510</v>
      </c>
      <c r="N505" s="40"/>
    </row>
    <row r="506" spans="2:13" ht="12.75">
      <c r="B506" s="326">
        <v>2500</v>
      </c>
      <c r="C506" s="1" t="s">
        <v>24</v>
      </c>
      <c r="D506" s="1" t="s">
        <v>10</v>
      </c>
      <c r="E506" s="1" t="s">
        <v>89</v>
      </c>
      <c r="F506" s="31" t="s">
        <v>248</v>
      </c>
      <c r="G506" s="35" t="s">
        <v>74</v>
      </c>
      <c r="H506" s="6">
        <f t="shared" si="36"/>
        <v>-15000</v>
      </c>
      <c r="I506" s="26">
        <v>5</v>
      </c>
      <c r="K506" t="s">
        <v>24</v>
      </c>
      <c r="L506">
        <v>11</v>
      </c>
      <c r="M506" s="2">
        <v>510</v>
      </c>
    </row>
    <row r="507" spans="2:13" ht="12.75">
      <c r="B507" s="326">
        <v>2500</v>
      </c>
      <c r="C507" s="1" t="s">
        <v>24</v>
      </c>
      <c r="D507" s="1" t="s">
        <v>10</v>
      </c>
      <c r="E507" s="1" t="s">
        <v>89</v>
      </c>
      <c r="F507" s="31" t="s">
        <v>249</v>
      </c>
      <c r="G507" s="31" t="s">
        <v>124</v>
      </c>
      <c r="H507" s="6">
        <f t="shared" si="36"/>
        <v>-17500</v>
      </c>
      <c r="I507" s="26">
        <v>5</v>
      </c>
      <c r="K507" t="s">
        <v>24</v>
      </c>
      <c r="L507">
        <v>11</v>
      </c>
      <c r="M507" s="2">
        <v>510</v>
      </c>
    </row>
    <row r="508" spans="2:13" ht="12.75">
      <c r="B508" s="326">
        <v>2500</v>
      </c>
      <c r="C508" s="1" t="s">
        <v>24</v>
      </c>
      <c r="D508" s="1" t="s">
        <v>10</v>
      </c>
      <c r="E508" s="1" t="s">
        <v>89</v>
      </c>
      <c r="F508" s="31" t="s">
        <v>250</v>
      </c>
      <c r="G508" s="31" t="s">
        <v>153</v>
      </c>
      <c r="H508" s="6">
        <f t="shared" si="36"/>
        <v>-20000</v>
      </c>
      <c r="I508" s="26">
        <v>5</v>
      </c>
      <c r="K508" t="s">
        <v>24</v>
      </c>
      <c r="L508">
        <v>11</v>
      </c>
      <c r="M508" s="2">
        <v>510</v>
      </c>
    </row>
    <row r="509" spans="2:13" ht="12.75">
      <c r="B509" s="326">
        <v>2500</v>
      </c>
      <c r="C509" s="1" t="s">
        <v>24</v>
      </c>
      <c r="D509" s="1" t="s">
        <v>10</v>
      </c>
      <c r="E509" s="1" t="s">
        <v>89</v>
      </c>
      <c r="F509" s="31" t="s">
        <v>251</v>
      </c>
      <c r="G509" s="31" t="s">
        <v>155</v>
      </c>
      <c r="H509" s="6">
        <f t="shared" si="36"/>
        <v>-22500</v>
      </c>
      <c r="I509" s="26">
        <v>5</v>
      </c>
      <c r="K509" t="s">
        <v>24</v>
      </c>
      <c r="L509">
        <v>11</v>
      </c>
      <c r="M509" s="2">
        <v>510</v>
      </c>
    </row>
    <row r="510" spans="2:13" ht="12.75">
      <c r="B510" s="326">
        <v>2500</v>
      </c>
      <c r="C510" s="1" t="s">
        <v>24</v>
      </c>
      <c r="D510" s="1" t="s">
        <v>10</v>
      </c>
      <c r="E510" s="1" t="s">
        <v>89</v>
      </c>
      <c r="F510" s="31" t="s">
        <v>252</v>
      </c>
      <c r="G510" s="31" t="s">
        <v>157</v>
      </c>
      <c r="H510" s="6">
        <f t="shared" si="36"/>
        <v>-25000</v>
      </c>
      <c r="I510" s="26">
        <v>5</v>
      </c>
      <c r="K510" t="s">
        <v>24</v>
      </c>
      <c r="L510">
        <v>11</v>
      </c>
      <c r="M510" s="2">
        <v>510</v>
      </c>
    </row>
    <row r="511" spans="2:13" ht="12.75">
      <c r="B511" s="326">
        <v>2500</v>
      </c>
      <c r="C511" s="1" t="s">
        <v>24</v>
      </c>
      <c r="D511" s="1" t="s">
        <v>10</v>
      </c>
      <c r="E511" s="1" t="s">
        <v>89</v>
      </c>
      <c r="F511" s="31" t="s">
        <v>253</v>
      </c>
      <c r="G511" s="31" t="s">
        <v>159</v>
      </c>
      <c r="H511" s="6">
        <f t="shared" si="36"/>
        <v>-27500</v>
      </c>
      <c r="I511" s="26">
        <v>5</v>
      </c>
      <c r="K511" t="s">
        <v>24</v>
      </c>
      <c r="L511">
        <v>11</v>
      </c>
      <c r="M511" s="2">
        <v>510</v>
      </c>
    </row>
    <row r="512" spans="2:13" ht="12.75">
      <c r="B512" s="326">
        <v>2500</v>
      </c>
      <c r="C512" s="1" t="s">
        <v>24</v>
      </c>
      <c r="D512" s="1" t="s">
        <v>10</v>
      </c>
      <c r="E512" s="1" t="s">
        <v>89</v>
      </c>
      <c r="F512" s="31" t="s">
        <v>254</v>
      </c>
      <c r="G512" s="31" t="s">
        <v>161</v>
      </c>
      <c r="H512" s="6">
        <f t="shared" si="36"/>
        <v>-30000</v>
      </c>
      <c r="I512" s="26">
        <v>5</v>
      </c>
      <c r="K512" t="s">
        <v>24</v>
      </c>
      <c r="L512">
        <v>11</v>
      </c>
      <c r="M512" s="2">
        <v>510</v>
      </c>
    </row>
    <row r="513" spans="2:13" ht="12.75">
      <c r="B513" s="326">
        <v>2500</v>
      </c>
      <c r="C513" s="1" t="s">
        <v>24</v>
      </c>
      <c r="D513" s="1" t="s">
        <v>10</v>
      </c>
      <c r="E513" s="1" t="s">
        <v>89</v>
      </c>
      <c r="F513" s="31" t="s">
        <v>255</v>
      </c>
      <c r="G513" s="31" t="s">
        <v>163</v>
      </c>
      <c r="H513" s="6">
        <f t="shared" si="36"/>
        <v>-32500</v>
      </c>
      <c r="I513" s="26">
        <v>5</v>
      </c>
      <c r="K513" t="s">
        <v>24</v>
      </c>
      <c r="L513">
        <v>11</v>
      </c>
      <c r="M513" s="2">
        <v>510</v>
      </c>
    </row>
    <row r="514" spans="1:13" s="83" customFormat="1" ht="12.75">
      <c r="A514" s="15"/>
      <c r="B514" s="141">
        <f>SUM(B501:B513)</f>
        <v>32500</v>
      </c>
      <c r="C514" s="81" t="s">
        <v>24</v>
      </c>
      <c r="D514" s="15"/>
      <c r="E514" s="15"/>
      <c r="F514" s="22"/>
      <c r="G514" s="22"/>
      <c r="H514" s="80">
        <v>0</v>
      </c>
      <c r="I514" s="82">
        <f t="shared" si="33"/>
        <v>63.72549019607843</v>
      </c>
      <c r="M514" s="2">
        <v>510</v>
      </c>
    </row>
    <row r="515" spans="2:13" ht="12.75">
      <c r="B515" s="140"/>
      <c r="C515" s="37"/>
      <c r="D515" s="16"/>
      <c r="E515" s="37"/>
      <c r="G515" s="35"/>
      <c r="H515" s="6">
        <v>0</v>
      </c>
      <c r="I515" s="26">
        <f t="shared" si="33"/>
        <v>0</v>
      </c>
      <c r="M515" s="2">
        <v>510</v>
      </c>
    </row>
    <row r="516" spans="2:13" ht="12.75">
      <c r="B516" s="326"/>
      <c r="H516" s="6">
        <f aca="true" t="shared" si="37" ref="H516:H522">H515-B516</f>
        <v>0</v>
      </c>
      <c r="I516" s="26">
        <f t="shared" si="33"/>
        <v>0</v>
      </c>
      <c r="M516" s="2">
        <v>510</v>
      </c>
    </row>
    <row r="517" spans="2:13" ht="12.75">
      <c r="B517" s="140">
        <v>2000</v>
      </c>
      <c r="C517" s="37" t="s">
        <v>256</v>
      </c>
      <c r="D517" s="16" t="s">
        <v>10</v>
      </c>
      <c r="E517" s="89" t="s">
        <v>1002</v>
      </c>
      <c r="F517" s="85" t="s">
        <v>257</v>
      </c>
      <c r="G517" s="90" t="s">
        <v>153</v>
      </c>
      <c r="H517" s="6">
        <f t="shared" si="37"/>
        <v>-2000</v>
      </c>
      <c r="I517" s="26">
        <f t="shared" si="33"/>
        <v>3.9215686274509802</v>
      </c>
      <c r="K517" t="s">
        <v>89</v>
      </c>
      <c r="L517">
        <v>11</v>
      </c>
      <c r="M517" s="2">
        <v>510</v>
      </c>
    </row>
    <row r="518" spans="2:13" ht="12.75">
      <c r="B518" s="140">
        <v>3500</v>
      </c>
      <c r="C518" s="37" t="s">
        <v>258</v>
      </c>
      <c r="D518" s="16" t="s">
        <v>10</v>
      </c>
      <c r="E518" s="89" t="s">
        <v>1002</v>
      </c>
      <c r="F518" s="85" t="s">
        <v>257</v>
      </c>
      <c r="G518" s="34" t="s">
        <v>155</v>
      </c>
      <c r="H518" s="6">
        <f t="shared" si="37"/>
        <v>-5500</v>
      </c>
      <c r="I518" s="26">
        <f aca="true" t="shared" si="38" ref="I518:I541">+B518/M518</f>
        <v>6.862745098039215</v>
      </c>
      <c r="K518" t="s">
        <v>89</v>
      </c>
      <c r="L518">
        <v>11</v>
      </c>
      <c r="M518" s="2">
        <v>510</v>
      </c>
    </row>
    <row r="519" spans="1:13" s="19" customFormat="1" ht="12.75">
      <c r="A519" s="16"/>
      <c r="B519" s="140">
        <v>3500</v>
      </c>
      <c r="C519" s="37" t="s">
        <v>259</v>
      </c>
      <c r="D519" s="16" t="s">
        <v>10</v>
      </c>
      <c r="E519" s="89" t="s">
        <v>1002</v>
      </c>
      <c r="F519" s="85" t="s">
        <v>257</v>
      </c>
      <c r="G519" s="34" t="s">
        <v>155</v>
      </c>
      <c r="H519" s="6">
        <f t="shared" si="37"/>
        <v>-9000</v>
      </c>
      <c r="I519" s="26">
        <f t="shared" si="38"/>
        <v>6.862745098039215</v>
      </c>
      <c r="K519" t="s">
        <v>89</v>
      </c>
      <c r="L519">
        <v>11</v>
      </c>
      <c r="M519" s="2">
        <v>510</v>
      </c>
    </row>
    <row r="520" spans="2:13" ht="12.75">
      <c r="B520" s="326">
        <v>5000</v>
      </c>
      <c r="C520" s="37" t="s">
        <v>260</v>
      </c>
      <c r="D520" s="16" t="s">
        <v>10</v>
      </c>
      <c r="E520" s="89" t="s">
        <v>1002</v>
      </c>
      <c r="F520" s="85" t="s">
        <v>257</v>
      </c>
      <c r="G520" s="31" t="s">
        <v>157</v>
      </c>
      <c r="H520" s="6">
        <f t="shared" si="37"/>
        <v>-14000</v>
      </c>
      <c r="I520" s="26">
        <f t="shared" si="38"/>
        <v>9.803921568627452</v>
      </c>
      <c r="K520" t="s">
        <v>89</v>
      </c>
      <c r="L520">
        <v>11</v>
      </c>
      <c r="M520" s="2">
        <v>510</v>
      </c>
    </row>
    <row r="521" spans="2:13" ht="12.75">
      <c r="B521" s="326">
        <v>5000</v>
      </c>
      <c r="C521" s="37" t="s">
        <v>261</v>
      </c>
      <c r="D521" s="16" t="s">
        <v>10</v>
      </c>
      <c r="E521" s="89" t="s">
        <v>1002</v>
      </c>
      <c r="F521" s="85" t="s">
        <v>257</v>
      </c>
      <c r="G521" s="31" t="s">
        <v>157</v>
      </c>
      <c r="H521" s="6">
        <f t="shared" si="37"/>
        <v>-19000</v>
      </c>
      <c r="I521" s="26">
        <f t="shared" si="38"/>
        <v>9.803921568627452</v>
      </c>
      <c r="K521" t="s">
        <v>89</v>
      </c>
      <c r="L521">
        <v>11</v>
      </c>
      <c r="M521" s="2">
        <v>510</v>
      </c>
    </row>
    <row r="522" spans="2:13" ht="12.75">
      <c r="B522" s="326">
        <v>2000</v>
      </c>
      <c r="C522" s="37" t="s">
        <v>262</v>
      </c>
      <c r="D522" s="16" t="s">
        <v>10</v>
      </c>
      <c r="E522" s="89" t="s">
        <v>1002</v>
      </c>
      <c r="F522" s="85" t="s">
        <v>257</v>
      </c>
      <c r="G522" s="31" t="s">
        <v>159</v>
      </c>
      <c r="H522" s="6">
        <f t="shared" si="37"/>
        <v>-21000</v>
      </c>
      <c r="I522" s="26">
        <f t="shared" si="38"/>
        <v>3.9215686274509802</v>
      </c>
      <c r="K522" t="s">
        <v>89</v>
      </c>
      <c r="L522">
        <v>11</v>
      </c>
      <c r="M522" s="2">
        <v>510</v>
      </c>
    </row>
    <row r="523" spans="1:14" s="83" customFormat="1" ht="12.75">
      <c r="A523" s="15"/>
      <c r="B523" s="441">
        <f>SUM(B517:B522)</f>
        <v>21000</v>
      </c>
      <c r="C523" s="81" t="s">
        <v>1004</v>
      </c>
      <c r="D523" s="15"/>
      <c r="E523" s="91"/>
      <c r="F523" s="22"/>
      <c r="G523" s="22"/>
      <c r="H523" s="80">
        <v>0</v>
      </c>
      <c r="I523" s="82">
        <f t="shared" si="38"/>
        <v>41.1764705882353</v>
      </c>
      <c r="J523" s="91"/>
      <c r="L523" s="91"/>
      <c r="M523" s="2">
        <v>510</v>
      </c>
      <c r="N523" s="92"/>
    </row>
    <row r="524" spans="2:13" ht="12.75">
      <c r="B524" s="326"/>
      <c r="C524" s="37"/>
      <c r="D524" s="16"/>
      <c r="H524" s="6">
        <f aca="true" t="shared" si="39" ref="H524:H536">H523-B524</f>
        <v>0</v>
      </c>
      <c r="I524" s="26">
        <f t="shared" si="38"/>
        <v>0</v>
      </c>
      <c r="M524" s="2">
        <v>510</v>
      </c>
    </row>
    <row r="525" spans="2:13" ht="12.75">
      <c r="B525" s="326"/>
      <c r="C525" s="37"/>
      <c r="D525" s="16"/>
      <c r="H525" s="6">
        <f t="shared" si="39"/>
        <v>0</v>
      </c>
      <c r="I525" s="26">
        <f t="shared" si="38"/>
        <v>0</v>
      </c>
      <c r="M525" s="2">
        <v>510</v>
      </c>
    </row>
    <row r="526" spans="2:13" ht="12.75">
      <c r="B526" s="326">
        <v>1500</v>
      </c>
      <c r="C526" s="37" t="s">
        <v>54</v>
      </c>
      <c r="D526" s="16" t="s">
        <v>10</v>
      </c>
      <c r="E526" s="1" t="s">
        <v>194</v>
      </c>
      <c r="F526" s="85" t="s">
        <v>257</v>
      </c>
      <c r="G526" s="31" t="s">
        <v>43</v>
      </c>
      <c r="H526" s="6">
        <f t="shared" si="39"/>
        <v>-1500</v>
      </c>
      <c r="I526" s="26">
        <f t="shared" si="38"/>
        <v>2.9411764705882355</v>
      </c>
      <c r="K526" t="s">
        <v>89</v>
      </c>
      <c r="L526">
        <v>11</v>
      </c>
      <c r="M526" s="2">
        <v>510</v>
      </c>
    </row>
    <row r="527" spans="2:13" ht="12.75">
      <c r="B527" s="326">
        <v>1500</v>
      </c>
      <c r="C527" s="37" t="s">
        <v>54</v>
      </c>
      <c r="D527" s="16" t="s">
        <v>10</v>
      </c>
      <c r="E527" s="1" t="s">
        <v>194</v>
      </c>
      <c r="F527" s="85" t="s">
        <v>257</v>
      </c>
      <c r="G527" s="31" t="s">
        <v>45</v>
      </c>
      <c r="H527" s="6">
        <f t="shared" si="39"/>
        <v>-3000</v>
      </c>
      <c r="I527" s="26">
        <f t="shared" si="38"/>
        <v>2.9411764705882355</v>
      </c>
      <c r="K527" t="s">
        <v>89</v>
      </c>
      <c r="L527">
        <v>11</v>
      </c>
      <c r="M527" s="2">
        <v>510</v>
      </c>
    </row>
    <row r="528" spans="2:13" ht="12.75">
      <c r="B528" s="326">
        <v>1500</v>
      </c>
      <c r="C528" s="37" t="s">
        <v>54</v>
      </c>
      <c r="D528" s="16" t="s">
        <v>10</v>
      </c>
      <c r="E528" s="1" t="s">
        <v>194</v>
      </c>
      <c r="F528" s="85" t="s">
        <v>257</v>
      </c>
      <c r="G528" s="31" t="s">
        <v>68</v>
      </c>
      <c r="H528" s="6">
        <f t="shared" si="39"/>
        <v>-4500</v>
      </c>
      <c r="I528" s="26">
        <f t="shared" si="38"/>
        <v>2.9411764705882355</v>
      </c>
      <c r="K528" t="s">
        <v>89</v>
      </c>
      <c r="L528">
        <v>11</v>
      </c>
      <c r="M528" s="2">
        <v>510</v>
      </c>
    </row>
    <row r="529" spans="2:13" ht="12.75">
      <c r="B529" s="326">
        <v>1500</v>
      </c>
      <c r="C529" s="37" t="s">
        <v>54</v>
      </c>
      <c r="D529" s="16" t="s">
        <v>10</v>
      </c>
      <c r="E529" s="1" t="s">
        <v>194</v>
      </c>
      <c r="F529" s="85" t="s">
        <v>257</v>
      </c>
      <c r="G529" s="31" t="s">
        <v>70</v>
      </c>
      <c r="H529" s="6">
        <f t="shared" si="39"/>
        <v>-6000</v>
      </c>
      <c r="I529" s="26">
        <f t="shared" si="38"/>
        <v>2.9411764705882355</v>
      </c>
      <c r="K529" t="s">
        <v>89</v>
      </c>
      <c r="L529">
        <v>11</v>
      </c>
      <c r="M529" s="2">
        <v>510</v>
      </c>
    </row>
    <row r="530" spans="2:13" ht="12.75">
      <c r="B530" s="326">
        <v>1500</v>
      </c>
      <c r="C530" s="37" t="s">
        <v>54</v>
      </c>
      <c r="D530" s="16" t="s">
        <v>10</v>
      </c>
      <c r="E530" s="1" t="s">
        <v>194</v>
      </c>
      <c r="F530" s="85" t="s">
        <v>257</v>
      </c>
      <c r="G530" s="31" t="s">
        <v>72</v>
      </c>
      <c r="H530" s="6">
        <f t="shared" si="39"/>
        <v>-7500</v>
      </c>
      <c r="I530" s="26">
        <f t="shared" si="38"/>
        <v>2.9411764705882355</v>
      </c>
      <c r="K530" t="s">
        <v>89</v>
      </c>
      <c r="L530">
        <v>11</v>
      </c>
      <c r="M530" s="2">
        <v>510</v>
      </c>
    </row>
    <row r="531" spans="2:13" ht="12.75">
      <c r="B531" s="326">
        <v>1500</v>
      </c>
      <c r="C531" s="37" t="s">
        <v>54</v>
      </c>
      <c r="D531" s="16" t="s">
        <v>10</v>
      </c>
      <c r="E531" s="1" t="s">
        <v>194</v>
      </c>
      <c r="F531" s="85" t="s">
        <v>257</v>
      </c>
      <c r="G531" s="31" t="s">
        <v>74</v>
      </c>
      <c r="H531" s="6">
        <f t="shared" si="39"/>
        <v>-9000</v>
      </c>
      <c r="I531" s="26">
        <f t="shared" si="38"/>
        <v>2.9411764705882355</v>
      </c>
      <c r="K531" t="s">
        <v>89</v>
      </c>
      <c r="L531">
        <v>11</v>
      </c>
      <c r="M531" s="2">
        <v>510</v>
      </c>
    </row>
    <row r="532" spans="2:13" ht="12.75">
      <c r="B532" s="326">
        <v>1500</v>
      </c>
      <c r="C532" s="37" t="s">
        <v>54</v>
      </c>
      <c r="D532" s="16" t="s">
        <v>10</v>
      </c>
      <c r="E532" s="1" t="s">
        <v>194</v>
      </c>
      <c r="F532" s="85" t="s">
        <v>257</v>
      </c>
      <c r="G532" s="31" t="s">
        <v>124</v>
      </c>
      <c r="H532" s="6">
        <f t="shared" si="39"/>
        <v>-10500</v>
      </c>
      <c r="I532" s="26">
        <f t="shared" si="38"/>
        <v>2.9411764705882355</v>
      </c>
      <c r="K532" t="s">
        <v>89</v>
      </c>
      <c r="L532">
        <v>11</v>
      </c>
      <c r="M532" s="2">
        <v>510</v>
      </c>
    </row>
    <row r="533" spans="2:13" ht="12.75">
      <c r="B533" s="326">
        <v>1500</v>
      </c>
      <c r="C533" s="37" t="s">
        <v>54</v>
      </c>
      <c r="D533" s="16" t="s">
        <v>10</v>
      </c>
      <c r="E533" s="1" t="s">
        <v>194</v>
      </c>
      <c r="F533" s="85" t="s">
        <v>257</v>
      </c>
      <c r="G533" s="31" t="s">
        <v>153</v>
      </c>
      <c r="H533" s="6">
        <f t="shared" si="39"/>
        <v>-12000</v>
      </c>
      <c r="I533" s="26">
        <f t="shared" si="38"/>
        <v>2.9411764705882355</v>
      </c>
      <c r="K533" t="s">
        <v>89</v>
      </c>
      <c r="L533">
        <v>11</v>
      </c>
      <c r="M533" s="2">
        <v>510</v>
      </c>
    </row>
    <row r="534" spans="2:13" ht="12.75">
      <c r="B534" s="326">
        <v>1500</v>
      </c>
      <c r="C534" s="37" t="s">
        <v>54</v>
      </c>
      <c r="D534" s="16" t="s">
        <v>10</v>
      </c>
      <c r="E534" s="1" t="s">
        <v>194</v>
      </c>
      <c r="F534" s="85" t="s">
        <v>257</v>
      </c>
      <c r="G534" s="31" t="s">
        <v>155</v>
      </c>
      <c r="H534" s="6">
        <f t="shared" si="39"/>
        <v>-13500</v>
      </c>
      <c r="I534" s="26">
        <f t="shared" si="38"/>
        <v>2.9411764705882355</v>
      </c>
      <c r="K534" t="s">
        <v>89</v>
      </c>
      <c r="L534">
        <v>11</v>
      </c>
      <c r="M534" s="2">
        <v>510</v>
      </c>
    </row>
    <row r="535" spans="2:13" ht="12.75">
      <c r="B535" s="326">
        <v>1700</v>
      </c>
      <c r="C535" s="37" t="s">
        <v>54</v>
      </c>
      <c r="D535" s="16" t="s">
        <v>10</v>
      </c>
      <c r="E535" s="1" t="s">
        <v>194</v>
      </c>
      <c r="F535" s="85" t="s">
        <v>257</v>
      </c>
      <c r="G535" s="31" t="s">
        <v>157</v>
      </c>
      <c r="H535" s="6">
        <f t="shared" si="39"/>
        <v>-15200</v>
      </c>
      <c r="I535" s="26">
        <f t="shared" si="38"/>
        <v>3.3333333333333335</v>
      </c>
      <c r="K535" t="s">
        <v>89</v>
      </c>
      <c r="L535">
        <v>11</v>
      </c>
      <c r="M535" s="2">
        <v>510</v>
      </c>
    </row>
    <row r="536" spans="2:13" ht="12.75">
      <c r="B536" s="326">
        <v>1500</v>
      </c>
      <c r="C536" s="37" t="s">
        <v>54</v>
      </c>
      <c r="D536" s="16" t="s">
        <v>10</v>
      </c>
      <c r="E536" s="1" t="s">
        <v>194</v>
      </c>
      <c r="F536" s="85" t="s">
        <v>257</v>
      </c>
      <c r="G536" s="31" t="s">
        <v>159</v>
      </c>
      <c r="H536" s="6">
        <f t="shared" si="39"/>
        <v>-16700</v>
      </c>
      <c r="I536" s="26">
        <f t="shared" si="38"/>
        <v>2.9411764705882355</v>
      </c>
      <c r="K536" t="s">
        <v>89</v>
      </c>
      <c r="L536">
        <v>11</v>
      </c>
      <c r="M536" s="2">
        <v>510</v>
      </c>
    </row>
    <row r="537" spans="1:13" s="83" customFormat="1" ht="12.75">
      <c r="A537" s="15"/>
      <c r="B537" s="141">
        <f>SUM(B526:B536)</f>
        <v>16700</v>
      </c>
      <c r="C537" s="81"/>
      <c r="D537" s="15"/>
      <c r="E537" s="81" t="s">
        <v>194</v>
      </c>
      <c r="F537" s="22"/>
      <c r="G537" s="22"/>
      <c r="H537" s="80">
        <v>0</v>
      </c>
      <c r="I537" s="82">
        <f t="shared" si="38"/>
        <v>32.745098039215684</v>
      </c>
      <c r="M537" s="2">
        <v>510</v>
      </c>
    </row>
    <row r="538" spans="2:13" ht="12.75">
      <c r="B538" s="326"/>
      <c r="D538" s="16"/>
      <c r="H538" s="6">
        <f>H537-B538</f>
        <v>0</v>
      </c>
      <c r="I538" s="26">
        <f t="shared" si="38"/>
        <v>0</v>
      </c>
      <c r="M538" s="2">
        <v>510</v>
      </c>
    </row>
    <row r="539" spans="2:13" ht="12.75">
      <c r="B539" s="326"/>
      <c r="D539" s="16"/>
      <c r="H539" s="6">
        <f>H538-B539</f>
        <v>0</v>
      </c>
      <c r="I539" s="26">
        <f t="shared" si="38"/>
        <v>0</v>
      </c>
      <c r="M539" s="2">
        <v>510</v>
      </c>
    </row>
    <row r="540" spans="2:13" ht="12.75">
      <c r="B540" s="326">
        <v>4000</v>
      </c>
      <c r="C540" s="1" t="s">
        <v>55</v>
      </c>
      <c r="D540" s="16" t="s">
        <v>10</v>
      </c>
      <c r="E540" s="1" t="s">
        <v>1002</v>
      </c>
      <c r="F540" s="85" t="s">
        <v>263</v>
      </c>
      <c r="G540" s="31" t="s">
        <v>155</v>
      </c>
      <c r="H540" s="6">
        <f>H539-B540</f>
        <v>-4000</v>
      </c>
      <c r="I540" s="26">
        <f t="shared" si="38"/>
        <v>7.8431372549019605</v>
      </c>
      <c r="K540" t="s">
        <v>89</v>
      </c>
      <c r="L540">
        <v>11</v>
      </c>
      <c r="M540" s="2">
        <v>510</v>
      </c>
    </row>
    <row r="541" spans="2:13" ht="12.75">
      <c r="B541" s="326">
        <v>4000</v>
      </c>
      <c r="C541" s="1" t="s">
        <v>55</v>
      </c>
      <c r="D541" s="16" t="s">
        <v>10</v>
      </c>
      <c r="E541" s="1" t="s">
        <v>1002</v>
      </c>
      <c r="F541" s="85" t="s">
        <v>263</v>
      </c>
      <c r="G541" s="31" t="s">
        <v>157</v>
      </c>
      <c r="H541" s="6">
        <f>H540-B541</f>
        <v>-8000</v>
      </c>
      <c r="I541" s="26">
        <f t="shared" si="38"/>
        <v>7.8431372549019605</v>
      </c>
      <c r="K541" t="s">
        <v>89</v>
      </c>
      <c r="L541">
        <v>11</v>
      </c>
      <c r="M541" s="2">
        <v>510</v>
      </c>
    </row>
    <row r="542" spans="2:13" ht="12.75">
      <c r="B542" s="326">
        <v>4000</v>
      </c>
      <c r="C542" s="1" t="s">
        <v>55</v>
      </c>
      <c r="D542" s="16" t="s">
        <v>10</v>
      </c>
      <c r="E542" s="1" t="s">
        <v>1002</v>
      </c>
      <c r="F542" s="85" t="s">
        <v>263</v>
      </c>
      <c r="G542" s="31" t="s">
        <v>159</v>
      </c>
      <c r="H542" s="6">
        <f>H541-B542</f>
        <v>-12000</v>
      </c>
      <c r="I542" s="26"/>
      <c r="K542" t="s">
        <v>89</v>
      </c>
      <c r="L542">
        <v>11</v>
      </c>
      <c r="M542" s="2">
        <v>510</v>
      </c>
    </row>
    <row r="543" spans="1:13" s="83" customFormat="1" ht="12.75">
      <c r="A543" s="15"/>
      <c r="B543" s="141">
        <f>SUM(B540:B542)</f>
        <v>12000</v>
      </c>
      <c r="C543" s="81" t="s">
        <v>55</v>
      </c>
      <c r="D543" s="15"/>
      <c r="E543" s="15"/>
      <c r="F543" s="22"/>
      <c r="G543" s="22"/>
      <c r="H543" s="80">
        <v>0</v>
      </c>
      <c r="I543" s="82">
        <f aca="true" t="shared" si="40" ref="I543:I606">+B543/M543</f>
        <v>23.529411764705884</v>
      </c>
      <c r="M543" s="2">
        <v>510</v>
      </c>
    </row>
    <row r="544" spans="2:13" ht="12.75">
      <c r="B544" s="326"/>
      <c r="D544" s="16"/>
      <c r="H544" s="6">
        <f aca="true" t="shared" si="41" ref="H544:H549">H543-B544</f>
        <v>0</v>
      </c>
      <c r="I544" s="26">
        <f t="shared" si="40"/>
        <v>0</v>
      </c>
      <c r="M544" s="2">
        <v>510</v>
      </c>
    </row>
    <row r="545" spans="2:13" ht="12.75">
      <c r="B545" s="326"/>
      <c r="D545" s="16"/>
      <c r="H545" s="6">
        <f t="shared" si="41"/>
        <v>0</v>
      </c>
      <c r="I545" s="26">
        <f t="shared" si="40"/>
        <v>0</v>
      </c>
      <c r="M545" s="2">
        <v>510</v>
      </c>
    </row>
    <row r="546" spans="2:13" ht="12.75">
      <c r="B546" s="326">
        <v>3000</v>
      </c>
      <c r="C546" s="1" t="s">
        <v>57</v>
      </c>
      <c r="D546" s="16" t="s">
        <v>10</v>
      </c>
      <c r="E546" s="1" t="s">
        <v>1002</v>
      </c>
      <c r="F546" s="85" t="s">
        <v>257</v>
      </c>
      <c r="G546" s="31" t="s">
        <v>153</v>
      </c>
      <c r="H546" s="6">
        <f t="shared" si="41"/>
        <v>-3000</v>
      </c>
      <c r="I546" s="26">
        <f t="shared" si="40"/>
        <v>5.882352941176471</v>
      </c>
      <c r="K546" t="s">
        <v>89</v>
      </c>
      <c r="L546">
        <v>11</v>
      </c>
      <c r="M546" s="2">
        <v>510</v>
      </c>
    </row>
    <row r="547" spans="2:13" ht="12.75">
      <c r="B547" s="326">
        <v>3000</v>
      </c>
      <c r="C547" s="1" t="s">
        <v>57</v>
      </c>
      <c r="D547" s="16" t="s">
        <v>10</v>
      </c>
      <c r="E547" s="1" t="s">
        <v>1002</v>
      </c>
      <c r="F547" s="85" t="s">
        <v>257</v>
      </c>
      <c r="G547" s="31" t="s">
        <v>155</v>
      </c>
      <c r="H547" s="6">
        <f t="shared" si="41"/>
        <v>-6000</v>
      </c>
      <c r="I547" s="26">
        <f t="shared" si="40"/>
        <v>5.882352941176471</v>
      </c>
      <c r="K547" t="s">
        <v>89</v>
      </c>
      <c r="L547">
        <v>11</v>
      </c>
      <c r="M547" s="2">
        <v>510</v>
      </c>
    </row>
    <row r="548" spans="2:13" ht="12.75">
      <c r="B548" s="326">
        <v>3000</v>
      </c>
      <c r="C548" s="1" t="s">
        <v>57</v>
      </c>
      <c r="D548" s="16" t="s">
        <v>10</v>
      </c>
      <c r="E548" s="1" t="s">
        <v>1002</v>
      </c>
      <c r="F548" s="85" t="s">
        <v>257</v>
      </c>
      <c r="G548" s="31" t="s">
        <v>157</v>
      </c>
      <c r="H548" s="6">
        <f t="shared" si="41"/>
        <v>-9000</v>
      </c>
      <c r="I548" s="26">
        <f t="shared" si="40"/>
        <v>5.882352941176471</v>
      </c>
      <c r="K548" t="s">
        <v>89</v>
      </c>
      <c r="L548">
        <v>11</v>
      </c>
      <c r="M548" s="2">
        <v>510</v>
      </c>
    </row>
    <row r="549" spans="2:13" ht="12.75">
      <c r="B549" s="326">
        <v>3000</v>
      </c>
      <c r="C549" s="1" t="s">
        <v>57</v>
      </c>
      <c r="D549" s="16" t="s">
        <v>10</v>
      </c>
      <c r="E549" s="1" t="s">
        <v>1002</v>
      </c>
      <c r="F549" s="85" t="s">
        <v>257</v>
      </c>
      <c r="G549" s="31" t="s">
        <v>159</v>
      </c>
      <c r="H549" s="6">
        <f t="shared" si="41"/>
        <v>-12000</v>
      </c>
      <c r="I549" s="26">
        <f t="shared" si="40"/>
        <v>5.882352941176471</v>
      </c>
      <c r="K549" t="s">
        <v>89</v>
      </c>
      <c r="L549">
        <v>11</v>
      </c>
      <c r="M549" s="2">
        <v>510</v>
      </c>
    </row>
    <row r="550" spans="1:13" s="83" customFormat="1" ht="12.75">
      <c r="A550" s="15"/>
      <c r="B550" s="141">
        <f>SUM(B546:B549)</f>
        <v>12000</v>
      </c>
      <c r="C550" s="81" t="s">
        <v>57</v>
      </c>
      <c r="D550" s="15"/>
      <c r="E550" s="15"/>
      <c r="F550" s="22"/>
      <c r="G550" s="22"/>
      <c r="H550" s="80">
        <v>0</v>
      </c>
      <c r="I550" s="82">
        <f t="shared" si="40"/>
        <v>23.529411764705884</v>
      </c>
      <c r="M550" s="2">
        <v>510</v>
      </c>
    </row>
    <row r="551" spans="2:13" ht="12.75">
      <c r="B551" s="326"/>
      <c r="D551" s="16"/>
      <c r="H551" s="6">
        <f>H550-B551</f>
        <v>0</v>
      </c>
      <c r="I551" s="26">
        <f t="shared" si="40"/>
        <v>0</v>
      </c>
      <c r="M551" s="2">
        <v>510</v>
      </c>
    </row>
    <row r="552" spans="2:13" ht="12.75">
      <c r="B552" s="326"/>
      <c r="D552" s="16"/>
      <c r="H552" s="6">
        <f>H551-B552</f>
        <v>0</v>
      </c>
      <c r="I552" s="26">
        <f t="shared" si="40"/>
        <v>0</v>
      </c>
      <c r="M552" s="2">
        <v>510</v>
      </c>
    </row>
    <row r="553" spans="2:13" ht="12.75">
      <c r="B553" s="326">
        <v>1000</v>
      </c>
      <c r="C553" s="1" t="s">
        <v>1003</v>
      </c>
      <c r="D553" s="16" t="s">
        <v>10</v>
      </c>
      <c r="E553" s="1" t="s">
        <v>58</v>
      </c>
      <c r="F553" s="85" t="s">
        <v>257</v>
      </c>
      <c r="G553" s="31" t="s">
        <v>155</v>
      </c>
      <c r="H553" s="6">
        <f>H552-B553</f>
        <v>-1000</v>
      </c>
      <c r="I553" s="26">
        <f t="shared" si="40"/>
        <v>1.9607843137254901</v>
      </c>
      <c r="K553" t="s">
        <v>89</v>
      </c>
      <c r="L553">
        <v>11</v>
      </c>
      <c r="M553" s="2">
        <v>510</v>
      </c>
    </row>
    <row r="554" spans="2:13" ht="12.75">
      <c r="B554" s="326">
        <v>1500</v>
      </c>
      <c r="C554" s="1" t="s">
        <v>1003</v>
      </c>
      <c r="D554" s="16" t="s">
        <v>10</v>
      </c>
      <c r="E554" s="1" t="s">
        <v>58</v>
      </c>
      <c r="F554" s="85" t="s">
        <v>257</v>
      </c>
      <c r="G554" s="31" t="s">
        <v>157</v>
      </c>
      <c r="H554" s="6">
        <f>H553-B554</f>
        <v>-2500</v>
      </c>
      <c r="I554" s="26">
        <f t="shared" si="40"/>
        <v>2.9411764705882355</v>
      </c>
      <c r="K554" t="s">
        <v>89</v>
      </c>
      <c r="L554">
        <v>11</v>
      </c>
      <c r="M554" s="2">
        <v>510</v>
      </c>
    </row>
    <row r="555" spans="2:13" ht="12.75">
      <c r="B555" s="326">
        <v>500</v>
      </c>
      <c r="C555" s="1" t="s">
        <v>1003</v>
      </c>
      <c r="D555" s="16" t="s">
        <v>10</v>
      </c>
      <c r="E555" s="1" t="s">
        <v>58</v>
      </c>
      <c r="F555" s="85" t="s">
        <v>257</v>
      </c>
      <c r="G555" s="85" t="s">
        <v>159</v>
      </c>
      <c r="H555" s="6">
        <f>H554-B555</f>
        <v>-3000</v>
      </c>
      <c r="I555" s="26">
        <f t="shared" si="40"/>
        <v>0.9803921568627451</v>
      </c>
      <c r="K555" s="101" t="s">
        <v>89</v>
      </c>
      <c r="L555">
        <v>11</v>
      </c>
      <c r="M555" s="2">
        <v>510</v>
      </c>
    </row>
    <row r="556" spans="1:13" s="83" customFormat="1" ht="12.75">
      <c r="A556" s="15"/>
      <c r="B556" s="141">
        <f>SUM(B553:B555)</f>
        <v>3000</v>
      </c>
      <c r="C556" s="15"/>
      <c r="D556" s="15"/>
      <c r="E556" s="81" t="s">
        <v>58</v>
      </c>
      <c r="F556" s="22"/>
      <c r="G556" s="22"/>
      <c r="H556" s="80">
        <v>0</v>
      </c>
      <c r="I556" s="82">
        <f t="shared" si="40"/>
        <v>5.882352941176471</v>
      </c>
      <c r="M556" s="2">
        <v>510</v>
      </c>
    </row>
    <row r="557" spans="2:13" ht="12.75">
      <c r="B557" s="326"/>
      <c r="D557" s="16"/>
      <c r="H557" s="6">
        <f aca="true" t="shared" si="42" ref="H557:H620">H556-B557</f>
        <v>0</v>
      </c>
      <c r="I557" s="26">
        <f t="shared" si="40"/>
        <v>0</v>
      </c>
      <c r="M557" s="2">
        <v>510</v>
      </c>
    </row>
    <row r="558" spans="2:13" ht="12.75">
      <c r="B558" s="326"/>
      <c r="H558" s="6">
        <f t="shared" si="42"/>
        <v>0</v>
      </c>
      <c r="I558" s="26">
        <f t="shared" si="40"/>
        <v>0</v>
      </c>
      <c r="M558" s="2">
        <v>510</v>
      </c>
    </row>
    <row r="559" spans="2:13" ht="12.75">
      <c r="B559" s="326"/>
      <c r="H559" s="6">
        <f t="shared" si="42"/>
        <v>0</v>
      </c>
      <c r="I559" s="26">
        <f t="shared" si="40"/>
        <v>0</v>
      </c>
      <c r="M559" s="2">
        <v>510</v>
      </c>
    </row>
    <row r="560" spans="2:13" ht="12.75">
      <c r="B560" s="326"/>
      <c r="H560" s="6">
        <f t="shared" si="42"/>
        <v>0</v>
      </c>
      <c r="I560" s="26">
        <f t="shared" si="40"/>
        <v>0</v>
      </c>
      <c r="M560" s="2">
        <v>510</v>
      </c>
    </row>
    <row r="561" spans="1:13" s="79" customFormat="1" ht="12.75">
      <c r="A561" s="75"/>
      <c r="B561" s="437">
        <f>+B573+B588+B598+B607+B617+B624</f>
        <v>136500</v>
      </c>
      <c r="C561" s="75" t="s">
        <v>264</v>
      </c>
      <c r="D561" s="75" t="s">
        <v>1013</v>
      </c>
      <c r="E561" s="75" t="s">
        <v>265</v>
      </c>
      <c r="F561" s="77" t="s">
        <v>266</v>
      </c>
      <c r="G561" s="139" t="s">
        <v>267</v>
      </c>
      <c r="H561" s="76"/>
      <c r="I561" s="78">
        <v>0</v>
      </c>
      <c r="M561" s="2">
        <v>510</v>
      </c>
    </row>
    <row r="562" spans="2:13" ht="12.75">
      <c r="B562" s="326"/>
      <c r="H562" s="6">
        <f t="shared" si="42"/>
        <v>0</v>
      </c>
      <c r="I562" s="26">
        <f t="shared" si="40"/>
        <v>0</v>
      </c>
      <c r="M562" s="2">
        <v>510</v>
      </c>
    </row>
    <row r="563" spans="2:13" ht="12.75">
      <c r="B563" s="326">
        <v>2000</v>
      </c>
      <c r="C563" s="1" t="s">
        <v>24</v>
      </c>
      <c r="D563" s="1" t="s">
        <v>10</v>
      </c>
      <c r="E563" s="1" t="s">
        <v>28</v>
      </c>
      <c r="F563" s="31" t="s">
        <v>268</v>
      </c>
      <c r="G563" s="31" t="s">
        <v>153</v>
      </c>
      <c r="H563" s="6">
        <f t="shared" si="42"/>
        <v>-2000</v>
      </c>
      <c r="I563" s="26">
        <v>4</v>
      </c>
      <c r="K563" t="s">
        <v>24</v>
      </c>
      <c r="L563">
        <v>12</v>
      </c>
      <c r="M563" s="2">
        <v>510</v>
      </c>
    </row>
    <row r="564" spans="2:13" ht="12.75">
      <c r="B564" s="326">
        <v>2000</v>
      </c>
      <c r="C564" s="1" t="s">
        <v>24</v>
      </c>
      <c r="D564" s="16" t="s">
        <v>10</v>
      </c>
      <c r="E564" s="1" t="s">
        <v>25</v>
      </c>
      <c r="F564" s="31" t="s">
        <v>269</v>
      </c>
      <c r="G564" s="31" t="s">
        <v>155</v>
      </c>
      <c r="H564" s="6">
        <f>H563-B564</f>
        <v>-4000</v>
      </c>
      <c r="I564" s="26">
        <v>4</v>
      </c>
      <c r="K564" t="s">
        <v>24</v>
      </c>
      <c r="L564">
        <v>12</v>
      </c>
      <c r="M564" s="2">
        <v>510</v>
      </c>
    </row>
    <row r="565" spans="2:13" ht="12.75">
      <c r="B565" s="326">
        <v>2000</v>
      </c>
      <c r="C565" s="1" t="s">
        <v>24</v>
      </c>
      <c r="D565" s="1" t="s">
        <v>10</v>
      </c>
      <c r="E565" s="1" t="s">
        <v>28</v>
      </c>
      <c r="F565" s="31" t="s">
        <v>270</v>
      </c>
      <c r="G565" s="31" t="s">
        <v>155</v>
      </c>
      <c r="H565" s="6">
        <f t="shared" si="42"/>
        <v>-6000</v>
      </c>
      <c r="I565" s="26">
        <v>4</v>
      </c>
      <c r="K565" t="s">
        <v>24</v>
      </c>
      <c r="L565">
        <v>12</v>
      </c>
      <c r="M565" s="2">
        <v>510</v>
      </c>
    </row>
    <row r="566" spans="2:13" ht="12.75">
      <c r="B566" s="326">
        <v>2000</v>
      </c>
      <c r="C566" s="1" t="s">
        <v>24</v>
      </c>
      <c r="D566" s="1" t="s">
        <v>10</v>
      </c>
      <c r="E566" s="1" t="s">
        <v>28</v>
      </c>
      <c r="F566" s="31" t="s">
        <v>271</v>
      </c>
      <c r="G566" s="31" t="s">
        <v>157</v>
      </c>
      <c r="H566" s="6">
        <f t="shared" si="42"/>
        <v>-8000</v>
      </c>
      <c r="I566" s="26">
        <v>4</v>
      </c>
      <c r="K566" t="s">
        <v>24</v>
      </c>
      <c r="L566">
        <v>12</v>
      </c>
      <c r="M566" s="2">
        <v>510</v>
      </c>
    </row>
    <row r="567" spans="2:13" ht="12.75">
      <c r="B567" s="326">
        <v>2000</v>
      </c>
      <c r="C567" s="1" t="s">
        <v>24</v>
      </c>
      <c r="D567" s="1" t="s">
        <v>10</v>
      </c>
      <c r="E567" s="1" t="s">
        <v>28</v>
      </c>
      <c r="F567" s="31" t="s">
        <v>272</v>
      </c>
      <c r="G567" s="31" t="s">
        <v>159</v>
      </c>
      <c r="H567" s="6">
        <f t="shared" si="42"/>
        <v>-10000</v>
      </c>
      <c r="I567" s="26">
        <v>4</v>
      </c>
      <c r="K567" t="s">
        <v>24</v>
      </c>
      <c r="L567">
        <v>12</v>
      </c>
      <c r="M567" s="2">
        <v>510</v>
      </c>
    </row>
    <row r="568" spans="2:13" ht="12.75">
      <c r="B568" s="326">
        <v>2000</v>
      </c>
      <c r="C568" s="1" t="s">
        <v>24</v>
      </c>
      <c r="D568" s="1" t="s">
        <v>10</v>
      </c>
      <c r="E568" s="1" t="s">
        <v>28</v>
      </c>
      <c r="F568" s="31" t="s">
        <v>273</v>
      </c>
      <c r="G568" s="31" t="s">
        <v>161</v>
      </c>
      <c r="H568" s="6">
        <f t="shared" si="42"/>
        <v>-12000</v>
      </c>
      <c r="I568" s="26">
        <v>4</v>
      </c>
      <c r="K568" t="s">
        <v>24</v>
      </c>
      <c r="L568">
        <v>12</v>
      </c>
      <c r="M568" s="2">
        <v>510</v>
      </c>
    </row>
    <row r="569" spans="2:13" ht="12.75">
      <c r="B569" s="326">
        <v>2000</v>
      </c>
      <c r="C569" s="1" t="s">
        <v>24</v>
      </c>
      <c r="D569" s="1" t="s">
        <v>10</v>
      </c>
      <c r="E569" s="1" t="s">
        <v>28</v>
      </c>
      <c r="F569" s="31" t="s">
        <v>274</v>
      </c>
      <c r="G569" s="31" t="s">
        <v>275</v>
      </c>
      <c r="H569" s="6">
        <f t="shared" si="42"/>
        <v>-14000</v>
      </c>
      <c r="I569" s="26">
        <v>4</v>
      </c>
      <c r="K569" t="s">
        <v>24</v>
      </c>
      <c r="L569">
        <v>12</v>
      </c>
      <c r="M569" s="2">
        <v>510</v>
      </c>
    </row>
    <row r="570" spans="2:13" ht="12.75">
      <c r="B570" s="326">
        <v>5000</v>
      </c>
      <c r="C570" s="1" t="s">
        <v>24</v>
      </c>
      <c r="D570" s="1" t="s">
        <v>10</v>
      </c>
      <c r="E570" s="1" t="s">
        <v>28</v>
      </c>
      <c r="F570" s="31" t="s">
        <v>276</v>
      </c>
      <c r="G570" s="31" t="s">
        <v>163</v>
      </c>
      <c r="H570" s="6">
        <f t="shared" si="42"/>
        <v>-19000</v>
      </c>
      <c r="I570" s="26">
        <v>10</v>
      </c>
      <c r="K570" t="s">
        <v>24</v>
      </c>
      <c r="L570">
        <v>12</v>
      </c>
      <c r="M570" s="2">
        <v>510</v>
      </c>
    </row>
    <row r="571" spans="2:13" ht="12.75">
      <c r="B571" s="326">
        <v>2000</v>
      </c>
      <c r="C571" s="1" t="s">
        <v>24</v>
      </c>
      <c r="D571" s="1" t="s">
        <v>10</v>
      </c>
      <c r="E571" s="1" t="s">
        <v>25</v>
      </c>
      <c r="F571" s="31" t="s">
        <v>277</v>
      </c>
      <c r="G571" s="31" t="s">
        <v>163</v>
      </c>
      <c r="H571" s="6">
        <f t="shared" si="42"/>
        <v>-21000</v>
      </c>
      <c r="I571" s="26">
        <v>4</v>
      </c>
      <c r="K571" t="s">
        <v>24</v>
      </c>
      <c r="L571">
        <v>12</v>
      </c>
      <c r="M571" s="2">
        <v>510</v>
      </c>
    </row>
    <row r="572" spans="2:13" ht="12.75">
      <c r="B572" s="326">
        <v>2000</v>
      </c>
      <c r="C572" s="1" t="s">
        <v>24</v>
      </c>
      <c r="D572" s="1" t="s">
        <v>10</v>
      </c>
      <c r="E572" s="1" t="s">
        <v>28</v>
      </c>
      <c r="F572" s="31" t="s">
        <v>278</v>
      </c>
      <c r="G572" s="31" t="s">
        <v>212</v>
      </c>
      <c r="H572" s="6">
        <f t="shared" si="42"/>
        <v>-23000</v>
      </c>
      <c r="I572" s="26">
        <v>4</v>
      </c>
      <c r="K572" t="s">
        <v>24</v>
      </c>
      <c r="L572">
        <v>12</v>
      </c>
      <c r="M572" s="2">
        <v>510</v>
      </c>
    </row>
    <row r="573" spans="1:13" s="83" customFormat="1" ht="12.75">
      <c r="A573" s="15"/>
      <c r="B573" s="141">
        <f>SUM(B563:B572)</f>
        <v>23000</v>
      </c>
      <c r="C573" s="81" t="s">
        <v>24</v>
      </c>
      <c r="D573" s="15"/>
      <c r="E573" s="15"/>
      <c r="F573" s="22"/>
      <c r="G573" s="22"/>
      <c r="H573" s="80">
        <v>0</v>
      </c>
      <c r="I573" s="82">
        <f t="shared" si="40"/>
        <v>45.09803921568628</v>
      </c>
      <c r="M573" s="2">
        <v>510</v>
      </c>
    </row>
    <row r="574" spans="2:13" ht="12.75">
      <c r="B574" s="326"/>
      <c r="H574" s="6">
        <f t="shared" si="42"/>
        <v>0</v>
      </c>
      <c r="I574" s="26">
        <f t="shared" si="40"/>
        <v>0</v>
      </c>
      <c r="M574" s="2">
        <v>510</v>
      </c>
    </row>
    <row r="575" spans="2:13" ht="12.75">
      <c r="B575" s="326"/>
      <c r="H575" s="6">
        <f t="shared" si="42"/>
        <v>0</v>
      </c>
      <c r="I575" s="26">
        <f t="shared" si="40"/>
        <v>0</v>
      </c>
      <c r="M575" s="2">
        <v>510</v>
      </c>
    </row>
    <row r="576" spans="2:13" ht="12.75">
      <c r="B576" s="326">
        <v>6000</v>
      </c>
      <c r="C576" s="84" t="s">
        <v>279</v>
      </c>
      <c r="D576" s="16" t="s">
        <v>10</v>
      </c>
      <c r="E576" s="1" t="s">
        <v>1002</v>
      </c>
      <c r="F576" s="85" t="s">
        <v>280</v>
      </c>
      <c r="G576" s="85" t="s">
        <v>153</v>
      </c>
      <c r="H576" s="6">
        <f t="shared" si="42"/>
        <v>-6000</v>
      </c>
      <c r="I576" s="26">
        <f t="shared" si="40"/>
        <v>11.764705882352942</v>
      </c>
      <c r="K576" t="s">
        <v>28</v>
      </c>
      <c r="L576">
        <v>12</v>
      </c>
      <c r="M576" s="2">
        <v>510</v>
      </c>
    </row>
    <row r="577" spans="2:13" ht="12.75">
      <c r="B577" s="326">
        <v>2500</v>
      </c>
      <c r="C577" s="84" t="s">
        <v>281</v>
      </c>
      <c r="D577" s="16" t="s">
        <v>10</v>
      </c>
      <c r="E577" s="1" t="s">
        <v>1002</v>
      </c>
      <c r="F577" s="85" t="s">
        <v>282</v>
      </c>
      <c r="G577" s="85" t="s">
        <v>155</v>
      </c>
      <c r="H577" s="6">
        <f t="shared" si="42"/>
        <v>-8500</v>
      </c>
      <c r="I577" s="26">
        <f t="shared" si="40"/>
        <v>4.901960784313726</v>
      </c>
      <c r="K577" t="s">
        <v>28</v>
      </c>
      <c r="L577">
        <v>12</v>
      </c>
      <c r="M577" s="2">
        <v>510</v>
      </c>
    </row>
    <row r="578" spans="2:13" ht="12.75">
      <c r="B578" s="326">
        <v>2500</v>
      </c>
      <c r="C578" s="84" t="s">
        <v>283</v>
      </c>
      <c r="D578" s="16" t="s">
        <v>10</v>
      </c>
      <c r="E578" s="1" t="s">
        <v>1002</v>
      </c>
      <c r="F578" s="85" t="s">
        <v>282</v>
      </c>
      <c r="G578" s="85" t="s">
        <v>155</v>
      </c>
      <c r="H578" s="6">
        <f t="shared" si="42"/>
        <v>-11000</v>
      </c>
      <c r="I578" s="26">
        <f t="shared" si="40"/>
        <v>4.901960784313726</v>
      </c>
      <c r="K578" t="s">
        <v>28</v>
      </c>
      <c r="L578">
        <v>12</v>
      </c>
      <c r="M578" s="2">
        <v>510</v>
      </c>
    </row>
    <row r="579" spans="2:13" ht="12.75">
      <c r="B579" s="326">
        <v>3500</v>
      </c>
      <c r="C579" s="84" t="s">
        <v>284</v>
      </c>
      <c r="D579" s="16" t="s">
        <v>10</v>
      </c>
      <c r="E579" s="1" t="s">
        <v>1002</v>
      </c>
      <c r="F579" s="85" t="s">
        <v>282</v>
      </c>
      <c r="G579" s="85" t="s">
        <v>157</v>
      </c>
      <c r="H579" s="6">
        <f t="shared" si="42"/>
        <v>-14500</v>
      </c>
      <c r="I579" s="26">
        <f t="shared" si="40"/>
        <v>6.862745098039215</v>
      </c>
      <c r="K579" t="s">
        <v>28</v>
      </c>
      <c r="L579">
        <v>12</v>
      </c>
      <c r="M579" s="2">
        <v>510</v>
      </c>
    </row>
    <row r="580" spans="2:13" ht="12.75">
      <c r="B580" s="326">
        <v>3500</v>
      </c>
      <c r="C580" s="84" t="s">
        <v>285</v>
      </c>
      <c r="D580" s="16" t="s">
        <v>10</v>
      </c>
      <c r="E580" s="1" t="s">
        <v>1002</v>
      </c>
      <c r="F580" s="85" t="s">
        <v>282</v>
      </c>
      <c r="G580" s="85" t="s">
        <v>157</v>
      </c>
      <c r="H580" s="6">
        <f>H579-B580</f>
        <v>-18000</v>
      </c>
      <c r="I580" s="26">
        <f t="shared" si="40"/>
        <v>6.862745098039215</v>
      </c>
      <c r="K580" t="s">
        <v>28</v>
      </c>
      <c r="L580">
        <v>12</v>
      </c>
      <c r="M580" s="2">
        <v>510</v>
      </c>
    </row>
    <row r="581" spans="2:13" ht="12.75">
      <c r="B581" s="326">
        <v>3500</v>
      </c>
      <c r="C581" s="84" t="s">
        <v>286</v>
      </c>
      <c r="D581" s="16" t="s">
        <v>10</v>
      </c>
      <c r="E581" s="1" t="s">
        <v>1002</v>
      </c>
      <c r="F581" s="85" t="s">
        <v>282</v>
      </c>
      <c r="G581" s="85" t="s">
        <v>159</v>
      </c>
      <c r="H581" s="6">
        <f t="shared" si="42"/>
        <v>-21500</v>
      </c>
      <c r="I581" s="26">
        <f t="shared" si="40"/>
        <v>6.862745098039215</v>
      </c>
      <c r="K581" t="s">
        <v>28</v>
      </c>
      <c r="L581">
        <v>12</v>
      </c>
      <c r="M581" s="2">
        <v>510</v>
      </c>
    </row>
    <row r="582" spans="2:13" ht="12.75">
      <c r="B582" s="326">
        <v>3500</v>
      </c>
      <c r="C582" s="84" t="s">
        <v>287</v>
      </c>
      <c r="D582" s="16" t="s">
        <v>10</v>
      </c>
      <c r="E582" s="1" t="s">
        <v>1002</v>
      </c>
      <c r="F582" s="85" t="s">
        <v>282</v>
      </c>
      <c r="G582" s="85" t="s">
        <v>159</v>
      </c>
      <c r="H582" s="6">
        <f t="shared" si="42"/>
        <v>-25000</v>
      </c>
      <c r="I582" s="26">
        <f t="shared" si="40"/>
        <v>6.862745098039215</v>
      </c>
      <c r="K582" t="s">
        <v>28</v>
      </c>
      <c r="L582">
        <v>12</v>
      </c>
      <c r="M582" s="2">
        <v>510</v>
      </c>
    </row>
    <row r="583" spans="2:13" ht="12.75">
      <c r="B583" s="326">
        <v>2500</v>
      </c>
      <c r="C583" s="84" t="s">
        <v>288</v>
      </c>
      <c r="D583" s="16" t="s">
        <v>10</v>
      </c>
      <c r="E583" s="1" t="s">
        <v>1002</v>
      </c>
      <c r="F583" s="85" t="s">
        <v>282</v>
      </c>
      <c r="G583" s="85" t="s">
        <v>161</v>
      </c>
      <c r="H583" s="6">
        <f t="shared" si="42"/>
        <v>-27500</v>
      </c>
      <c r="I583" s="26">
        <f t="shared" si="40"/>
        <v>4.901960784313726</v>
      </c>
      <c r="K583" t="s">
        <v>28</v>
      </c>
      <c r="L583">
        <v>12</v>
      </c>
      <c r="M583" s="2">
        <v>510</v>
      </c>
    </row>
    <row r="584" spans="2:13" ht="12.75">
      <c r="B584" s="326">
        <v>2500</v>
      </c>
      <c r="C584" s="84" t="s">
        <v>289</v>
      </c>
      <c r="D584" s="16" t="s">
        <v>10</v>
      </c>
      <c r="E584" s="1" t="s">
        <v>1002</v>
      </c>
      <c r="F584" s="85" t="s">
        <v>282</v>
      </c>
      <c r="G584" s="85" t="s">
        <v>161</v>
      </c>
      <c r="H584" s="6">
        <f t="shared" si="42"/>
        <v>-30000</v>
      </c>
      <c r="I584" s="26">
        <f t="shared" si="40"/>
        <v>4.901960784313726</v>
      </c>
      <c r="K584" t="s">
        <v>28</v>
      </c>
      <c r="L584">
        <v>12</v>
      </c>
      <c r="M584" s="2">
        <v>510</v>
      </c>
    </row>
    <row r="585" spans="2:13" ht="12.75">
      <c r="B585" s="326">
        <v>6000</v>
      </c>
      <c r="C585" s="84" t="s">
        <v>290</v>
      </c>
      <c r="D585" s="16" t="s">
        <v>10</v>
      </c>
      <c r="E585" s="1" t="s">
        <v>1002</v>
      </c>
      <c r="F585" s="85" t="s">
        <v>291</v>
      </c>
      <c r="G585" s="85" t="s">
        <v>163</v>
      </c>
      <c r="H585" s="6">
        <f t="shared" si="42"/>
        <v>-36000</v>
      </c>
      <c r="I585" s="26">
        <f t="shared" si="40"/>
        <v>11.764705882352942</v>
      </c>
      <c r="K585" t="s">
        <v>28</v>
      </c>
      <c r="L585">
        <v>12</v>
      </c>
      <c r="M585" s="2">
        <v>510</v>
      </c>
    </row>
    <row r="586" spans="2:13" ht="12.75">
      <c r="B586" s="326">
        <v>4000</v>
      </c>
      <c r="C586" s="84" t="s">
        <v>184</v>
      </c>
      <c r="D586" s="16" t="s">
        <v>10</v>
      </c>
      <c r="E586" s="1" t="s">
        <v>1002</v>
      </c>
      <c r="F586" s="85" t="s">
        <v>292</v>
      </c>
      <c r="G586" s="85" t="s">
        <v>163</v>
      </c>
      <c r="H586" s="6">
        <f t="shared" si="42"/>
        <v>-40000</v>
      </c>
      <c r="I586" s="26">
        <f t="shared" si="40"/>
        <v>7.8431372549019605</v>
      </c>
      <c r="K586" t="s">
        <v>28</v>
      </c>
      <c r="L586">
        <v>12</v>
      </c>
      <c r="M586" s="2">
        <v>510</v>
      </c>
    </row>
    <row r="587" spans="2:13" ht="12.75">
      <c r="B587" s="444">
        <v>1300</v>
      </c>
      <c r="C587" s="84" t="s">
        <v>293</v>
      </c>
      <c r="D587" s="16" t="s">
        <v>10</v>
      </c>
      <c r="E587" s="1" t="s">
        <v>1002</v>
      </c>
      <c r="F587" s="85" t="s">
        <v>282</v>
      </c>
      <c r="G587" s="85" t="s">
        <v>163</v>
      </c>
      <c r="H587" s="6">
        <f t="shared" si="42"/>
        <v>-41300</v>
      </c>
      <c r="I587" s="26">
        <f t="shared" si="40"/>
        <v>2.549019607843137</v>
      </c>
      <c r="K587" t="s">
        <v>28</v>
      </c>
      <c r="L587">
        <v>12</v>
      </c>
      <c r="M587" s="2">
        <v>510</v>
      </c>
    </row>
    <row r="588" spans="1:13" s="83" customFormat="1" ht="12.75">
      <c r="A588" s="15"/>
      <c r="B588" s="443">
        <f>SUM(B576:B587)</f>
        <v>41300</v>
      </c>
      <c r="C588" s="81" t="s">
        <v>1004</v>
      </c>
      <c r="D588" s="15"/>
      <c r="E588" s="15"/>
      <c r="F588" s="22"/>
      <c r="G588" s="22"/>
      <c r="H588" s="80">
        <v>0</v>
      </c>
      <c r="I588" s="82">
        <f t="shared" si="40"/>
        <v>80.98039215686275</v>
      </c>
      <c r="M588" s="2">
        <v>510</v>
      </c>
    </row>
    <row r="589" spans="2:13" ht="12.75">
      <c r="B589" s="444"/>
      <c r="H589" s="6">
        <f t="shared" si="42"/>
        <v>0</v>
      </c>
      <c r="I589" s="26">
        <f t="shared" si="40"/>
        <v>0</v>
      </c>
      <c r="M589" s="2">
        <v>510</v>
      </c>
    </row>
    <row r="590" spans="2:13" ht="12.75">
      <c r="B590" s="326"/>
      <c r="H590" s="6">
        <f t="shared" si="42"/>
        <v>0</v>
      </c>
      <c r="I590" s="26">
        <f t="shared" si="40"/>
        <v>0</v>
      </c>
      <c r="M590" s="2">
        <v>510</v>
      </c>
    </row>
    <row r="591" spans="2:13" ht="12.75">
      <c r="B591" s="326">
        <v>1500</v>
      </c>
      <c r="C591" s="37" t="s">
        <v>54</v>
      </c>
      <c r="D591" s="16" t="s">
        <v>10</v>
      </c>
      <c r="E591" s="1" t="s">
        <v>194</v>
      </c>
      <c r="F591" s="85" t="s">
        <v>282</v>
      </c>
      <c r="G591" s="85" t="s">
        <v>153</v>
      </c>
      <c r="H591" s="6">
        <f t="shared" si="42"/>
        <v>-1500</v>
      </c>
      <c r="I591" s="26">
        <f t="shared" si="40"/>
        <v>2.9411764705882355</v>
      </c>
      <c r="K591" t="s">
        <v>28</v>
      </c>
      <c r="L591">
        <v>12</v>
      </c>
      <c r="M591" s="2">
        <v>510</v>
      </c>
    </row>
    <row r="592" spans="2:13" ht="12.75">
      <c r="B592" s="326">
        <v>1500</v>
      </c>
      <c r="C592" s="37" t="s">
        <v>54</v>
      </c>
      <c r="D592" s="16" t="s">
        <v>10</v>
      </c>
      <c r="E592" s="1" t="s">
        <v>194</v>
      </c>
      <c r="F592" s="85" t="s">
        <v>282</v>
      </c>
      <c r="G592" s="85" t="s">
        <v>155</v>
      </c>
      <c r="H592" s="6">
        <f t="shared" si="42"/>
        <v>-3000</v>
      </c>
      <c r="I592" s="26">
        <f t="shared" si="40"/>
        <v>2.9411764705882355</v>
      </c>
      <c r="K592" t="s">
        <v>28</v>
      </c>
      <c r="L592">
        <v>12</v>
      </c>
      <c r="M592" s="2">
        <v>510</v>
      </c>
    </row>
    <row r="593" spans="2:13" ht="12.75">
      <c r="B593" s="326">
        <v>1500</v>
      </c>
      <c r="C593" s="37" t="s">
        <v>54</v>
      </c>
      <c r="D593" s="16" t="s">
        <v>10</v>
      </c>
      <c r="E593" s="1" t="s">
        <v>194</v>
      </c>
      <c r="F593" s="85" t="s">
        <v>282</v>
      </c>
      <c r="G593" s="85" t="s">
        <v>157</v>
      </c>
      <c r="H593" s="6">
        <f t="shared" si="42"/>
        <v>-4500</v>
      </c>
      <c r="I593" s="26">
        <f t="shared" si="40"/>
        <v>2.9411764705882355</v>
      </c>
      <c r="K593" t="s">
        <v>28</v>
      </c>
      <c r="L593">
        <v>12</v>
      </c>
      <c r="M593" s="2">
        <v>510</v>
      </c>
    </row>
    <row r="594" spans="2:13" ht="12.75">
      <c r="B594" s="326">
        <v>1500</v>
      </c>
      <c r="C594" s="37" t="s">
        <v>54</v>
      </c>
      <c r="D594" s="16" t="s">
        <v>10</v>
      </c>
      <c r="E594" s="1" t="s">
        <v>194</v>
      </c>
      <c r="F594" s="85" t="s">
        <v>282</v>
      </c>
      <c r="G594" s="85" t="s">
        <v>159</v>
      </c>
      <c r="H594" s="6">
        <f t="shared" si="42"/>
        <v>-6000</v>
      </c>
      <c r="I594" s="26">
        <f t="shared" si="40"/>
        <v>2.9411764705882355</v>
      </c>
      <c r="K594" t="s">
        <v>28</v>
      </c>
      <c r="L594">
        <v>12</v>
      </c>
      <c r="M594" s="2">
        <v>510</v>
      </c>
    </row>
    <row r="595" spans="2:13" ht="12.75">
      <c r="B595" s="326">
        <v>1800</v>
      </c>
      <c r="C595" s="37" t="s">
        <v>54</v>
      </c>
      <c r="D595" s="16" t="s">
        <v>10</v>
      </c>
      <c r="E595" s="1" t="s">
        <v>194</v>
      </c>
      <c r="F595" s="85" t="s">
        <v>282</v>
      </c>
      <c r="G595" s="85" t="s">
        <v>161</v>
      </c>
      <c r="H595" s="6">
        <f t="shared" si="42"/>
        <v>-7800</v>
      </c>
      <c r="I595" s="26">
        <f t="shared" si="40"/>
        <v>3.5294117647058822</v>
      </c>
      <c r="K595" t="s">
        <v>28</v>
      </c>
      <c r="L595">
        <v>12</v>
      </c>
      <c r="M595" s="2">
        <v>510</v>
      </c>
    </row>
    <row r="596" spans="2:13" ht="12.75">
      <c r="B596" s="326">
        <v>1700</v>
      </c>
      <c r="C596" s="37" t="s">
        <v>54</v>
      </c>
      <c r="D596" s="16" t="s">
        <v>10</v>
      </c>
      <c r="E596" s="1" t="s">
        <v>194</v>
      </c>
      <c r="F596" s="85" t="s">
        <v>282</v>
      </c>
      <c r="G596" s="85" t="s">
        <v>275</v>
      </c>
      <c r="H596" s="6">
        <f t="shared" si="42"/>
        <v>-9500</v>
      </c>
      <c r="I596" s="26">
        <f t="shared" si="40"/>
        <v>3.3333333333333335</v>
      </c>
      <c r="K596" t="s">
        <v>28</v>
      </c>
      <c r="L596">
        <v>12</v>
      </c>
      <c r="M596" s="2">
        <v>510</v>
      </c>
    </row>
    <row r="597" spans="1:13" s="19" customFormat="1" ht="12.75">
      <c r="A597" s="16"/>
      <c r="B597" s="326">
        <v>1700</v>
      </c>
      <c r="C597" s="37" t="s">
        <v>54</v>
      </c>
      <c r="D597" s="16" t="s">
        <v>10</v>
      </c>
      <c r="E597" s="37" t="s">
        <v>194</v>
      </c>
      <c r="F597" s="85" t="s">
        <v>282</v>
      </c>
      <c r="G597" s="35" t="s">
        <v>163</v>
      </c>
      <c r="H597" s="33">
        <f t="shared" si="42"/>
        <v>-11200</v>
      </c>
      <c r="I597" s="57">
        <f t="shared" si="40"/>
        <v>3.3333333333333335</v>
      </c>
      <c r="K597" t="s">
        <v>28</v>
      </c>
      <c r="L597">
        <v>12</v>
      </c>
      <c r="M597" s="2">
        <v>510</v>
      </c>
    </row>
    <row r="598" spans="1:13" s="83" customFormat="1" ht="12.75">
      <c r="A598" s="15"/>
      <c r="B598" s="141">
        <f>SUM(B591:B597)</f>
        <v>11200</v>
      </c>
      <c r="C598" s="15"/>
      <c r="D598" s="15"/>
      <c r="E598" s="81" t="s">
        <v>194</v>
      </c>
      <c r="F598" s="22"/>
      <c r="G598" s="22"/>
      <c r="H598" s="80">
        <v>0</v>
      </c>
      <c r="I598" s="82">
        <f t="shared" si="40"/>
        <v>21.96078431372549</v>
      </c>
      <c r="M598" s="2">
        <v>510</v>
      </c>
    </row>
    <row r="599" spans="2:13" ht="12.75">
      <c r="B599" s="326"/>
      <c r="H599" s="6">
        <f>H598-B599</f>
        <v>0</v>
      </c>
      <c r="I599" s="26">
        <f t="shared" si="40"/>
        <v>0</v>
      </c>
      <c r="M599" s="2">
        <v>510</v>
      </c>
    </row>
    <row r="600" spans="2:13" ht="12.75">
      <c r="B600" s="326"/>
      <c r="H600" s="6">
        <f t="shared" si="42"/>
        <v>0</v>
      </c>
      <c r="I600" s="26">
        <f t="shared" si="40"/>
        <v>0</v>
      </c>
      <c r="M600" s="2">
        <v>510</v>
      </c>
    </row>
    <row r="601" spans="2:13" ht="12.75">
      <c r="B601" s="326">
        <v>6000</v>
      </c>
      <c r="C601" s="84" t="s">
        <v>55</v>
      </c>
      <c r="D601" s="16" t="s">
        <v>10</v>
      </c>
      <c r="E601" s="1" t="s">
        <v>1002</v>
      </c>
      <c r="F601" s="85" t="s">
        <v>294</v>
      </c>
      <c r="G601" s="85" t="s">
        <v>155</v>
      </c>
      <c r="H601" s="6">
        <f t="shared" si="42"/>
        <v>-6000</v>
      </c>
      <c r="I601" s="26">
        <f t="shared" si="40"/>
        <v>11.764705882352942</v>
      </c>
      <c r="K601" t="s">
        <v>28</v>
      </c>
      <c r="L601">
        <v>12</v>
      </c>
      <c r="M601" s="2">
        <v>510</v>
      </c>
    </row>
    <row r="602" spans="2:13" ht="12.75">
      <c r="B602" s="326">
        <v>6000</v>
      </c>
      <c r="C602" s="84" t="s">
        <v>55</v>
      </c>
      <c r="D602" s="16" t="s">
        <v>10</v>
      </c>
      <c r="E602" s="1" t="s">
        <v>1002</v>
      </c>
      <c r="F602" s="85" t="s">
        <v>294</v>
      </c>
      <c r="G602" s="85" t="s">
        <v>157</v>
      </c>
      <c r="H602" s="6">
        <f t="shared" si="42"/>
        <v>-12000</v>
      </c>
      <c r="I602" s="26">
        <f t="shared" si="40"/>
        <v>11.764705882352942</v>
      </c>
      <c r="K602" t="s">
        <v>28</v>
      </c>
      <c r="L602">
        <v>12</v>
      </c>
      <c r="M602" s="2">
        <v>510</v>
      </c>
    </row>
    <row r="603" spans="2:13" ht="12.75">
      <c r="B603" s="326">
        <v>6000</v>
      </c>
      <c r="C603" s="84" t="s">
        <v>55</v>
      </c>
      <c r="D603" s="16" t="s">
        <v>10</v>
      </c>
      <c r="E603" s="1" t="s">
        <v>1002</v>
      </c>
      <c r="F603" s="85" t="s">
        <v>294</v>
      </c>
      <c r="G603" s="85" t="s">
        <v>159</v>
      </c>
      <c r="H603" s="6">
        <f t="shared" si="42"/>
        <v>-18000</v>
      </c>
      <c r="I603" s="26">
        <f t="shared" si="40"/>
        <v>11.764705882352942</v>
      </c>
      <c r="K603" t="s">
        <v>28</v>
      </c>
      <c r="L603">
        <v>12</v>
      </c>
      <c r="M603" s="2">
        <v>510</v>
      </c>
    </row>
    <row r="604" spans="2:13" ht="12.75">
      <c r="B604" s="326">
        <v>6000</v>
      </c>
      <c r="C604" s="84" t="s">
        <v>55</v>
      </c>
      <c r="D604" s="16" t="s">
        <v>10</v>
      </c>
      <c r="E604" s="1" t="s">
        <v>1002</v>
      </c>
      <c r="F604" s="85" t="s">
        <v>294</v>
      </c>
      <c r="G604" s="85" t="s">
        <v>161</v>
      </c>
      <c r="H604" s="6">
        <f t="shared" si="42"/>
        <v>-24000</v>
      </c>
      <c r="I604" s="26">
        <f t="shared" si="40"/>
        <v>11.764705882352942</v>
      </c>
      <c r="K604" t="s">
        <v>28</v>
      </c>
      <c r="L604">
        <v>12</v>
      </c>
      <c r="M604" s="2">
        <v>510</v>
      </c>
    </row>
    <row r="605" spans="2:13" ht="12.75">
      <c r="B605" s="326">
        <v>6000</v>
      </c>
      <c r="C605" s="84" t="s">
        <v>55</v>
      </c>
      <c r="D605" s="16" t="s">
        <v>10</v>
      </c>
      <c r="E605" s="1" t="s">
        <v>1002</v>
      </c>
      <c r="F605" s="85" t="s">
        <v>294</v>
      </c>
      <c r="G605" s="85" t="s">
        <v>275</v>
      </c>
      <c r="H605" s="6">
        <f t="shared" si="42"/>
        <v>-30000</v>
      </c>
      <c r="I605" s="26">
        <f t="shared" si="40"/>
        <v>11.764705882352942</v>
      </c>
      <c r="K605" t="s">
        <v>28</v>
      </c>
      <c r="L605">
        <v>12</v>
      </c>
      <c r="M605" s="2">
        <v>510</v>
      </c>
    </row>
    <row r="606" spans="2:13" ht="12.75">
      <c r="B606" s="326">
        <v>6000</v>
      </c>
      <c r="C606" s="84" t="s">
        <v>55</v>
      </c>
      <c r="D606" s="16" t="s">
        <v>10</v>
      </c>
      <c r="E606" s="1" t="s">
        <v>1002</v>
      </c>
      <c r="F606" s="85" t="s">
        <v>294</v>
      </c>
      <c r="G606" s="35" t="s">
        <v>163</v>
      </c>
      <c r="H606" s="6">
        <f t="shared" si="42"/>
        <v>-36000</v>
      </c>
      <c r="I606" s="26">
        <f t="shared" si="40"/>
        <v>11.764705882352942</v>
      </c>
      <c r="K606" t="s">
        <v>28</v>
      </c>
      <c r="L606">
        <v>12</v>
      </c>
      <c r="M606" s="2">
        <v>510</v>
      </c>
    </row>
    <row r="607" spans="1:13" s="83" customFormat="1" ht="12.75">
      <c r="A607" s="15"/>
      <c r="B607" s="141">
        <f>SUM(B601:B606)</f>
        <v>36000</v>
      </c>
      <c r="C607" s="81" t="s">
        <v>55</v>
      </c>
      <c r="D607" s="15"/>
      <c r="E607" s="15"/>
      <c r="F607" s="22"/>
      <c r="G607" s="22"/>
      <c r="H607" s="80">
        <v>0</v>
      </c>
      <c r="I607" s="82">
        <f aca="true" t="shared" si="43" ref="I607:I630">+B607/M607</f>
        <v>70.58823529411765</v>
      </c>
      <c r="M607" s="2">
        <v>510</v>
      </c>
    </row>
    <row r="608" spans="2:13" ht="12.75">
      <c r="B608" s="326"/>
      <c r="H608" s="6">
        <f t="shared" si="42"/>
        <v>0</v>
      </c>
      <c r="I608" s="26">
        <f t="shared" si="43"/>
        <v>0</v>
      </c>
      <c r="M608" s="2">
        <v>510</v>
      </c>
    </row>
    <row r="609" spans="2:13" ht="12.75">
      <c r="B609" s="326"/>
      <c r="H609" s="6">
        <f t="shared" si="42"/>
        <v>0</v>
      </c>
      <c r="I609" s="26">
        <f t="shared" si="43"/>
        <v>0</v>
      </c>
      <c r="M609" s="2">
        <v>510</v>
      </c>
    </row>
    <row r="610" spans="2:13" ht="12.75">
      <c r="B610" s="326">
        <v>3000</v>
      </c>
      <c r="C610" s="1" t="s">
        <v>57</v>
      </c>
      <c r="D610" s="16" t="s">
        <v>10</v>
      </c>
      <c r="E610" s="1" t="s">
        <v>1002</v>
      </c>
      <c r="F610" s="85" t="s">
        <v>282</v>
      </c>
      <c r="G610" s="85" t="s">
        <v>153</v>
      </c>
      <c r="H610" s="6">
        <f t="shared" si="42"/>
        <v>-3000</v>
      </c>
      <c r="I610" s="26">
        <f t="shared" si="43"/>
        <v>5.882352941176471</v>
      </c>
      <c r="K610" t="s">
        <v>28</v>
      </c>
      <c r="L610">
        <v>12</v>
      </c>
      <c r="M610" s="2">
        <v>510</v>
      </c>
    </row>
    <row r="611" spans="2:13" ht="12.75">
      <c r="B611" s="326">
        <v>3000</v>
      </c>
      <c r="C611" s="1" t="s">
        <v>57</v>
      </c>
      <c r="D611" s="16" t="s">
        <v>10</v>
      </c>
      <c r="E611" s="1" t="s">
        <v>1002</v>
      </c>
      <c r="F611" s="85" t="s">
        <v>282</v>
      </c>
      <c r="G611" s="85" t="s">
        <v>155</v>
      </c>
      <c r="H611" s="6">
        <f t="shared" si="42"/>
        <v>-6000</v>
      </c>
      <c r="I611" s="26">
        <f t="shared" si="43"/>
        <v>5.882352941176471</v>
      </c>
      <c r="K611" t="s">
        <v>28</v>
      </c>
      <c r="L611">
        <v>12</v>
      </c>
      <c r="M611" s="2">
        <v>510</v>
      </c>
    </row>
    <row r="612" spans="2:13" ht="12.75">
      <c r="B612" s="326">
        <v>3000</v>
      </c>
      <c r="C612" s="1" t="s">
        <v>57</v>
      </c>
      <c r="D612" s="16" t="s">
        <v>10</v>
      </c>
      <c r="E612" s="1" t="s">
        <v>1002</v>
      </c>
      <c r="F612" s="85" t="s">
        <v>282</v>
      </c>
      <c r="G612" s="85" t="s">
        <v>157</v>
      </c>
      <c r="H612" s="6">
        <f t="shared" si="42"/>
        <v>-9000</v>
      </c>
      <c r="I612" s="26">
        <f t="shared" si="43"/>
        <v>5.882352941176471</v>
      </c>
      <c r="K612" t="s">
        <v>28</v>
      </c>
      <c r="L612">
        <v>12</v>
      </c>
      <c r="M612" s="2">
        <v>510</v>
      </c>
    </row>
    <row r="613" spans="2:13" ht="12.75">
      <c r="B613" s="326">
        <v>3000</v>
      </c>
      <c r="C613" s="1" t="s">
        <v>57</v>
      </c>
      <c r="D613" s="16" t="s">
        <v>10</v>
      </c>
      <c r="E613" s="1" t="s">
        <v>1002</v>
      </c>
      <c r="F613" s="85" t="s">
        <v>282</v>
      </c>
      <c r="G613" s="85" t="s">
        <v>159</v>
      </c>
      <c r="H613" s="6">
        <f t="shared" si="42"/>
        <v>-12000</v>
      </c>
      <c r="I613" s="26">
        <f t="shared" si="43"/>
        <v>5.882352941176471</v>
      </c>
      <c r="K613" t="s">
        <v>28</v>
      </c>
      <c r="L613">
        <v>12</v>
      </c>
      <c r="M613" s="2">
        <v>510</v>
      </c>
    </row>
    <row r="614" spans="2:13" ht="12.75">
      <c r="B614" s="326">
        <v>3000</v>
      </c>
      <c r="C614" s="1" t="s">
        <v>57</v>
      </c>
      <c r="D614" s="16" t="s">
        <v>10</v>
      </c>
      <c r="E614" s="1" t="s">
        <v>1002</v>
      </c>
      <c r="F614" s="85" t="s">
        <v>282</v>
      </c>
      <c r="G614" s="85" t="s">
        <v>161</v>
      </c>
      <c r="H614" s="6">
        <f t="shared" si="42"/>
        <v>-15000</v>
      </c>
      <c r="I614" s="26">
        <f t="shared" si="43"/>
        <v>5.882352941176471</v>
      </c>
      <c r="K614" t="s">
        <v>28</v>
      </c>
      <c r="L614">
        <v>12</v>
      </c>
      <c r="M614" s="2">
        <v>510</v>
      </c>
    </row>
    <row r="615" spans="2:13" ht="12.75">
      <c r="B615" s="326">
        <v>3000</v>
      </c>
      <c r="C615" s="1" t="s">
        <v>57</v>
      </c>
      <c r="D615" s="16" t="s">
        <v>10</v>
      </c>
      <c r="E615" s="1" t="s">
        <v>1002</v>
      </c>
      <c r="F615" s="85" t="s">
        <v>282</v>
      </c>
      <c r="G615" s="85" t="s">
        <v>275</v>
      </c>
      <c r="H615" s="6">
        <f t="shared" si="42"/>
        <v>-18000</v>
      </c>
      <c r="I615" s="26">
        <f t="shared" si="43"/>
        <v>5.882352941176471</v>
      </c>
      <c r="K615" t="s">
        <v>28</v>
      </c>
      <c r="L615">
        <v>12</v>
      </c>
      <c r="M615" s="2">
        <v>510</v>
      </c>
    </row>
    <row r="616" spans="1:13" s="19" customFormat="1" ht="12.75">
      <c r="A616" s="16"/>
      <c r="B616" s="445">
        <v>3000</v>
      </c>
      <c r="C616" s="37" t="s">
        <v>57</v>
      </c>
      <c r="D616" s="16" t="s">
        <v>10</v>
      </c>
      <c r="E616" s="1" t="s">
        <v>1002</v>
      </c>
      <c r="F616" s="85" t="s">
        <v>282</v>
      </c>
      <c r="G616" s="35" t="s">
        <v>163</v>
      </c>
      <c r="H616" s="33">
        <f t="shared" si="42"/>
        <v>-21000</v>
      </c>
      <c r="I616" s="57">
        <f t="shared" si="43"/>
        <v>5.882352941176471</v>
      </c>
      <c r="K616" t="s">
        <v>28</v>
      </c>
      <c r="L616">
        <v>12</v>
      </c>
      <c r="M616" s="2">
        <v>510</v>
      </c>
    </row>
    <row r="617" spans="1:13" s="83" customFormat="1" ht="12.75">
      <c r="A617" s="15"/>
      <c r="B617" s="141">
        <f>SUM(B610:B616)</f>
        <v>21000</v>
      </c>
      <c r="C617" s="81" t="s">
        <v>57</v>
      </c>
      <c r="D617" s="15"/>
      <c r="E617" s="15"/>
      <c r="F617" s="22"/>
      <c r="G617" s="22"/>
      <c r="H617" s="80">
        <v>0</v>
      </c>
      <c r="I617" s="82">
        <f t="shared" si="43"/>
        <v>41.1764705882353</v>
      </c>
      <c r="M617" s="2">
        <v>510</v>
      </c>
    </row>
    <row r="618" spans="2:13" ht="12.75">
      <c r="B618" s="326"/>
      <c r="H618" s="6">
        <f t="shared" si="42"/>
        <v>0</v>
      </c>
      <c r="I618" s="26">
        <f t="shared" si="43"/>
        <v>0</v>
      </c>
      <c r="M618" s="2">
        <v>510</v>
      </c>
    </row>
    <row r="619" spans="2:13" ht="12.75">
      <c r="B619" s="326"/>
      <c r="H619" s="6">
        <f t="shared" si="42"/>
        <v>0</v>
      </c>
      <c r="I619" s="26">
        <f t="shared" si="43"/>
        <v>0</v>
      </c>
      <c r="M619" s="2">
        <v>510</v>
      </c>
    </row>
    <row r="620" spans="2:13" ht="12.75">
      <c r="B620" s="326">
        <v>1000</v>
      </c>
      <c r="C620" s="84" t="s">
        <v>1003</v>
      </c>
      <c r="D620" s="16" t="s">
        <v>10</v>
      </c>
      <c r="E620" s="1" t="s">
        <v>58</v>
      </c>
      <c r="F620" s="85" t="s">
        <v>282</v>
      </c>
      <c r="G620" s="85" t="s">
        <v>155</v>
      </c>
      <c r="H620" s="6">
        <f t="shared" si="42"/>
        <v>-1000</v>
      </c>
      <c r="I620" s="26">
        <f t="shared" si="43"/>
        <v>1.9607843137254901</v>
      </c>
      <c r="K620" t="s">
        <v>28</v>
      </c>
      <c r="L620">
        <v>12</v>
      </c>
      <c r="M620" s="2">
        <v>510</v>
      </c>
    </row>
    <row r="621" spans="2:13" ht="12.75">
      <c r="B621" s="326">
        <v>1000</v>
      </c>
      <c r="C621" s="84" t="s">
        <v>1003</v>
      </c>
      <c r="D621" s="16" t="s">
        <v>10</v>
      </c>
      <c r="E621" s="1" t="s">
        <v>58</v>
      </c>
      <c r="F621" s="85" t="s">
        <v>282</v>
      </c>
      <c r="G621" s="85" t="s">
        <v>157</v>
      </c>
      <c r="H621" s="6">
        <f>H620-B621</f>
        <v>-2000</v>
      </c>
      <c r="I621" s="26">
        <f t="shared" si="43"/>
        <v>1.9607843137254901</v>
      </c>
      <c r="K621" t="s">
        <v>28</v>
      </c>
      <c r="L621">
        <v>12</v>
      </c>
      <c r="M621" s="2">
        <v>510</v>
      </c>
    </row>
    <row r="622" spans="2:13" ht="12.75">
      <c r="B622" s="326">
        <v>1000</v>
      </c>
      <c r="C622" s="84" t="s">
        <v>1003</v>
      </c>
      <c r="D622" s="16" t="s">
        <v>10</v>
      </c>
      <c r="E622" s="1" t="s">
        <v>58</v>
      </c>
      <c r="F622" s="85" t="s">
        <v>282</v>
      </c>
      <c r="G622" s="85" t="s">
        <v>159</v>
      </c>
      <c r="H622" s="6">
        <f>H621-B622</f>
        <v>-3000</v>
      </c>
      <c r="I622" s="26">
        <f t="shared" si="43"/>
        <v>1.9607843137254901</v>
      </c>
      <c r="K622" t="s">
        <v>28</v>
      </c>
      <c r="L622">
        <v>12</v>
      </c>
      <c r="M622" s="2">
        <v>510</v>
      </c>
    </row>
    <row r="623" spans="2:13" ht="12.75">
      <c r="B623" s="326">
        <v>1000</v>
      </c>
      <c r="C623" s="84" t="s">
        <v>1003</v>
      </c>
      <c r="D623" s="16" t="s">
        <v>10</v>
      </c>
      <c r="E623" s="1" t="s">
        <v>58</v>
      </c>
      <c r="F623" s="85" t="s">
        <v>282</v>
      </c>
      <c r="G623" s="85" t="s">
        <v>161</v>
      </c>
      <c r="H623" s="6">
        <f>H622-B623</f>
        <v>-4000</v>
      </c>
      <c r="I623" s="26">
        <f t="shared" si="43"/>
        <v>1.9607843137254901</v>
      </c>
      <c r="K623" t="s">
        <v>28</v>
      </c>
      <c r="L623">
        <v>12</v>
      </c>
      <c r="M623" s="2">
        <v>510</v>
      </c>
    </row>
    <row r="624" spans="1:13" s="83" customFormat="1" ht="12.75">
      <c r="A624" s="15"/>
      <c r="B624" s="141">
        <f>SUM(B620:B623)</f>
        <v>4000</v>
      </c>
      <c r="C624" s="15"/>
      <c r="D624" s="15"/>
      <c r="E624" s="81" t="s">
        <v>58</v>
      </c>
      <c r="F624" s="22"/>
      <c r="G624" s="22"/>
      <c r="H624" s="80">
        <v>0</v>
      </c>
      <c r="I624" s="82">
        <f t="shared" si="43"/>
        <v>7.8431372549019605</v>
      </c>
      <c r="M624" s="2">
        <v>510</v>
      </c>
    </row>
    <row r="625" spans="2:13" ht="12.75">
      <c r="B625" s="326"/>
      <c r="H625" s="6">
        <f>H624-B625</f>
        <v>0</v>
      </c>
      <c r="I625" s="26">
        <f t="shared" si="43"/>
        <v>0</v>
      </c>
      <c r="M625" s="2">
        <v>510</v>
      </c>
    </row>
    <row r="626" spans="2:13" ht="12.75">
      <c r="B626" s="326"/>
      <c r="H626" s="6">
        <f>H625-B626</f>
        <v>0</v>
      </c>
      <c r="I626" s="26">
        <f t="shared" si="43"/>
        <v>0</v>
      </c>
      <c r="M626" s="2">
        <v>510</v>
      </c>
    </row>
    <row r="627" spans="2:13" ht="12.75">
      <c r="B627" s="326"/>
      <c r="H627" s="6">
        <f>H626-B627</f>
        <v>0</v>
      </c>
      <c r="I627" s="26">
        <f t="shared" si="43"/>
        <v>0</v>
      </c>
      <c r="M627" s="2">
        <v>510</v>
      </c>
    </row>
    <row r="628" spans="2:13" ht="12.75">
      <c r="B628" s="326"/>
      <c r="H628" s="6">
        <f>H627-B628</f>
        <v>0</v>
      </c>
      <c r="I628" s="26">
        <f t="shared" si="43"/>
        <v>0</v>
      </c>
      <c r="M628" s="2">
        <v>510</v>
      </c>
    </row>
    <row r="629" spans="1:13" s="79" customFormat="1" ht="12.75">
      <c r="A629" s="75"/>
      <c r="B629" s="437">
        <f>+B642+B658+B670+B681+B693+B699</f>
        <v>159500</v>
      </c>
      <c r="C629" s="75" t="s">
        <v>295</v>
      </c>
      <c r="D629" s="75" t="s">
        <v>1014</v>
      </c>
      <c r="E629" s="75" t="s">
        <v>296</v>
      </c>
      <c r="F629" s="77" t="s">
        <v>297</v>
      </c>
      <c r="G629" s="77" t="s">
        <v>150</v>
      </c>
      <c r="H629" s="80"/>
      <c r="I629" s="78">
        <f t="shared" si="43"/>
        <v>312.7450980392157</v>
      </c>
      <c r="M629" s="2">
        <v>510</v>
      </c>
    </row>
    <row r="630" spans="2:13" ht="12.75">
      <c r="B630" s="326"/>
      <c r="H630" s="6">
        <f aca="true" t="shared" si="44" ref="H630:H641">H629-B630</f>
        <v>0</v>
      </c>
      <c r="I630" s="26">
        <f t="shared" si="43"/>
        <v>0</v>
      </c>
      <c r="M630" s="2">
        <v>510</v>
      </c>
    </row>
    <row r="631" spans="2:13" ht="12.75">
      <c r="B631" s="326">
        <v>2500</v>
      </c>
      <c r="C631" s="1" t="s">
        <v>24</v>
      </c>
      <c r="D631" s="1" t="s">
        <v>10</v>
      </c>
      <c r="E631" s="1" t="s">
        <v>179</v>
      </c>
      <c r="F631" s="31" t="s">
        <v>298</v>
      </c>
      <c r="G631" s="31" t="s">
        <v>163</v>
      </c>
      <c r="H631" s="6">
        <f t="shared" si="44"/>
        <v>-2500</v>
      </c>
      <c r="I631" s="26">
        <v>5</v>
      </c>
      <c r="K631" t="s">
        <v>24</v>
      </c>
      <c r="L631">
        <v>13</v>
      </c>
      <c r="M631" s="2">
        <v>510</v>
      </c>
    </row>
    <row r="632" spans="2:13" ht="12.75">
      <c r="B632" s="326">
        <v>2500</v>
      </c>
      <c r="C632" s="1" t="s">
        <v>24</v>
      </c>
      <c r="D632" s="1" t="s">
        <v>10</v>
      </c>
      <c r="E632" s="1" t="s">
        <v>63</v>
      </c>
      <c r="F632" s="31" t="s">
        <v>299</v>
      </c>
      <c r="G632" s="31" t="s">
        <v>212</v>
      </c>
      <c r="H632" s="6">
        <f t="shared" si="44"/>
        <v>-5000</v>
      </c>
      <c r="I632" s="26">
        <v>5</v>
      </c>
      <c r="K632" t="s">
        <v>24</v>
      </c>
      <c r="L632">
        <v>13</v>
      </c>
      <c r="M632" s="2">
        <v>510</v>
      </c>
    </row>
    <row r="633" spans="2:13" ht="12.75">
      <c r="B633" s="326">
        <v>2500</v>
      </c>
      <c r="C633" s="1" t="s">
        <v>24</v>
      </c>
      <c r="D633" s="1" t="s">
        <v>10</v>
      </c>
      <c r="E633" s="1" t="s">
        <v>179</v>
      </c>
      <c r="F633" s="31" t="s">
        <v>300</v>
      </c>
      <c r="G633" s="31" t="s">
        <v>212</v>
      </c>
      <c r="H633" s="6">
        <f t="shared" si="44"/>
        <v>-7500</v>
      </c>
      <c r="I633" s="26">
        <v>5</v>
      </c>
      <c r="K633" t="s">
        <v>24</v>
      </c>
      <c r="L633">
        <v>13</v>
      </c>
      <c r="M633" s="2">
        <v>510</v>
      </c>
    </row>
    <row r="634" spans="2:13" ht="12.75">
      <c r="B634" s="326">
        <v>2500</v>
      </c>
      <c r="C634" s="1" t="s">
        <v>24</v>
      </c>
      <c r="D634" s="1" t="s">
        <v>10</v>
      </c>
      <c r="E634" s="1" t="s">
        <v>63</v>
      </c>
      <c r="F634" s="31" t="s">
        <v>301</v>
      </c>
      <c r="G634" s="31" t="s">
        <v>214</v>
      </c>
      <c r="H634" s="6">
        <f t="shared" si="44"/>
        <v>-10000</v>
      </c>
      <c r="I634" s="26">
        <v>5</v>
      </c>
      <c r="K634" t="s">
        <v>24</v>
      </c>
      <c r="L634">
        <v>13</v>
      </c>
      <c r="M634" s="2">
        <v>510</v>
      </c>
    </row>
    <row r="635" spans="2:13" ht="12.75">
      <c r="B635" s="326">
        <v>2500</v>
      </c>
      <c r="C635" s="1" t="s">
        <v>24</v>
      </c>
      <c r="D635" s="1" t="s">
        <v>10</v>
      </c>
      <c r="E635" s="1" t="s">
        <v>63</v>
      </c>
      <c r="F635" s="31" t="s">
        <v>302</v>
      </c>
      <c r="G635" s="31" t="s">
        <v>216</v>
      </c>
      <c r="H635" s="6">
        <f t="shared" si="44"/>
        <v>-12500</v>
      </c>
      <c r="I635" s="26">
        <v>5</v>
      </c>
      <c r="K635" t="s">
        <v>24</v>
      </c>
      <c r="L635">
        <v>13</v>
      </c>
      <c r="M635" s="2">
        <v>510</v>
      </c>
    </row>
    <row r="636" spans="2:13" ht="12.75">
      <c r="B636" s="326">
        <v>2500</v>
      </c>
      <c r="C636" s="1" t="s">
        <v>24</v>
      </c>
      <c r="D636" s="1" t="s">
        <v>10</v>
      </c>
      <c r="E636" s="1" t="s">
        <v>63</v>
      </c>
      <c r="F636" s="31" t="s">
        <v>303</v>
      </c>
      <c r="G636" s="31" t="s">
        <v>218</v>
      </c>
      <c r="H636" s="6">
        <f t="shared" si="44"/>
        <v>-15000</v>
      </c>
      <c r="I636" s="26">
        <v>5</v>
      </c>
      <c r="K636" t="s">
        <v>24</v>
      </c>
      <c r="L636">
        <v>13</v>
      </c>
      <c r="M636" s="2">
        <v>510</v>
      </c>
    </row>
    <row r="637" spans="2:13" ht="12.75">
      <c r="B637" s="326">
        <v>2500</v>
      </c>
      <c r="C637" s="1" t="s">
        <v>24</v>
      </c>
      <c r="D637" s="1" t="s">
        <v>10</v>
      </c>
      <c r="E637" s="1" t="s">
        <v>63</v>
      </c>
      <c r="F637" s="31" t="s">
        <v>304</v>
      </c>
      <c r="G637" s="31" t="s">
        <v>233</v>
      </c>
      <c r="H637" s="6">
        <f t="shared" si="44"/>
        <v>-17500</v>
      </c>
      <c r="I637" s="26">
        <v>5</v>
      </c>
      <c r="K637" t="s">
        <v>24</v>
      </c>
      <c r="L637">
        <v>13</v>
      </c>
      <c r="M637" s="2">
        <v>510</v>
      </c>
    </row>
    <row r="638" spans="2:13" ht="12.75">
      <c r="B638" s="326">
        <v>2500</v>
      </c>
      <c r="C638" s="1" t="s">
        <v>24</v>
      </c>
      <c r="D638" s="1" t="s">
        <v>10</v>
      </c>
      <c r="E638" s="1" t="s">
        <v>63</v>
      </c>
      <c r="F638" s="31" t="s">
        <v>305</v>
      </c>
      <c r="G638" s="31" t="s">
        <v>306</v>
      </c>
      <c r="H638" s="6">
        <f t="shared" si="44"/>
        <v>-20000</v>
      </c>
      <c r="I638" s="26">
        <v>5</v>
      </c>
      <c r="K638" t="s">
        <v>24</v>
      </c>
      <c r="L638">
        <v>13</v>
      </c>
      <c r="M638" s="2">
        <v>510</v>
      </c>
    </row>
    <row r="639" spans="2:13" ht="12.75">
      <c r="B639" s="326">
        <v>2500</v>
      </c>
      <c r="C639" s="1" t="s">
        <v>24</v>
      </c>
      <c r="D639" s="1" t="s">
        <v>10</v>
      </c>
      <c r="E639" s="1" t="s">
        <v>63</v>
      </c>
      <c r="F639" s="31" t="s">
        <v>307</v>
      </c>
      <c r="G639" s="31" t="s">
        <v>220</v>
      </c>
      <c r="H639" s="6">
        <f t="shared" si="44"/>
        <v>-22500</v>
      </c>
      <c r="I639" s="26">
        <v>5</v>
      </c>
      <c r="K639" t="s">
        <v>24</v>
      </c>
      <c r="L639">
        <v>13</v>
      </c>
      <c r="M639" s="2">
        <v>510</v>
      </c>
    </row>
    <row r="640" spans="2:13" ht="12.75">
      <c r="B640" s="326">
        <v>2500</v>
      </c>
      <c r="C640" s="1" t="s">
        <v>24</v>
      </c>
      <c r="D640" s="1" t="s">
        <v>10</v>
      </c>
      <c r="E640" s="1" t="s">
        <v>63</v>
      </c>
      <c r="F640" s="31" t="s">
        <v>308</v>
      </c>
      <c r="G640" s="31" t="s">
        <v>222</v>
      </c>
      <c r="H640" s="6">
        <f t="shared" si="44"/>
        <v>-25000</v>
      </c>
      <c r="I640" s="26">
        <v>5</v>
      </c>
      <c r="K640" t="s">
        <v>24</v>
      </c>
      <c r="L640">
        <v>13</v>
      </c>
      <c r="M640" s="2">
        <v>510</v>
      </c>
    </row>
    <row r="641" spans="2:13" ht="12.75">
      <c r="B641" s="326">
        <v>2500</v>
      </c>
      <c r="C641" s="1" t="s">
        <v>24</v>
      </c>
      <c r="D641" s="1" t="s">
        <v>10</v>
      </c>
      <c r="E641" s="1" t="s">
        <v>63</v>
      </c>
      <c r="F641" s="31" t="s">
        <v>309</v>
      </c>
      <c r="G641" s="31" t="s">
        <v>222</v>
      </c>
      <c r="H641" s="6">
        <f t="shared" si="44"/>
        <v>-27500</v>
      </c>
      <c r="I641" s="26">
        <v>5</v>
      </c>
      <c r="K641" t="s">
        <v>24</v>
      </c>
      <c r="L641">
        <v>13</v>
      </c>
      <c r="M641" s="2">
        <v>510</v>
      </c>
    </row>
    <row r="642" spans="1:13" s="83" customFormat="1" ht="12.75">
      <c r="A642" s="15"/>
      <c r="B642" s="141">
        <f>SUM(B631:B641)</f>
        <v>27500</v>
      </c>
      <c r="C642" s="15"/>
      <c r="D642" s="15"/>
      <c r="E642" s="15"/>
      <c r="F642" s="22"/>
      <c r="G642" s="22"/>
      <c r="H642" s="80">
        <v>0</v>
      </c>
      <c r="I642" s="82">
        <f>+B642/M642</f>
        <v>53.92156862745098</v>
      </c>
      <c r="M642" s="2">
        <v>510</v>
      </c>
    </row>
    <row r="643" spans="2:13" ht="12.75">
      <c r="B643" s="326"/>
      <c r="H643" s="6">
        <f aca="true" t="shared" si="45" ref="H643:H657">H642-B643</f>
        <v>0</v>
      </c>
      <c r="I643" s="26">
        <f>+B643/M643</f>
        <v>0</v>
      </c>
      <c r="M643" s="2">
        <v>510</v>
      </c>
    </row>
    <row r="644" spans="2:13" ht="12.75">
      <c r="B644" s="326"/>
      <c r="H644" s="6">
        <f t="shared" si="45"/>
        <v>0</v>
      </c>
      <c r="I644" s="26">
        <f>+B644/M644</f>
        <v>0</v>
      </c>
      <c r="M644" s="2">
        <v>510</v>
      </c>
    </row>
    <row r="645" spans="2:13" ht="12.75">
      <c r="B645" s="326">
        <v>4000</v>
      </c>
      <c r="C645" s="37" t="s">
        <v>105</v>
      </c>
      <c r="D645" s="16" t="s">
        <v>10</v>
      </c>
      <c r="E645" s="89" t="s">
        <v>1002</v>
      </c>
      <c r="F645" s="85" t="s">
        <v>311</v>
      </c>
      <c r="G645" s="85" t="s">
        <v>163</v>
      </c>
      <c r="H645" s="6">
        <f t="shared" si="45"/>
        <v>-4000</v>
      </c>
      <c r="I645" s="26">
        <f>+B645/M645</f>
        <v>7.8431372549019605</v>
      </c>
      <c r="K645" s="101" t="s">
        <v>63</v>
      </c>
      <c r="L645">
        <v>13</v>
      </c>
      <c r="M645" s="2">
        <v>510</v>
      </c>
    </row>
    <row r="646" spans="2:13" ht="12.75">
      <c r="B646" s="140">
        <v>3000</v>
      </c>
      <c r="C646" s="37" t="s">
        <v>310</v>
      </c>
      <c r="D646" s="16" t="s">
        <v>10</v>
      </c>
      <c r="E646" s="89" t="s">
        <v>1002</v>
      </c>
      <c r="F646" s="85" t="s">
        <v>325</v>
      </c>
      <c r="G646" s="35" t="s">
        <v>212</v>
      </c>
      <c r="H646" s="6">
        <f t="shared" si="45"/>
        <v>-7000</v>
      </c>
      <c r="I646" s="26">
        <f aca="true" t="shared" si="46" ref="I646:I699">+B646/M646</f>
        <v>5.882352941176471</v>
      </c>
      <c r="K646" t="s">
        <v>63</v>
      </c>
      <c r="L646">
        <v>13</v>
      </c>
      <c r="M646" s="2">
        <v>510</v>
      </c>
    </row>
    <row r="647" spans="2:13" ht="12.75">
      <c r="B647" s="140">
        <v>5000</v>
      </c>
      <c r="C647" s="37" t="s">
        <v>312</v>
      </c>
      <c r="D647" s="16" t="s">
        <v>10</v>
      </c>
      <c r="E647" s="89" t="s">
        <v>1002</v>
      </c>
      <c r="F647" s="85" t="s">
        <v>313</v>
      </c>
      <c r="G647" s="35" t="s">
        <v>214</v>
      </c>
      <c r="H647" s="6">
        <f t="shared" si="45"/>
        <v>-12000</v>
      </c>
      <c r="I647" s="26">
        <f t="shared" si="46"/>
        <v>9.803921568627452</v>
      </c>
      <c r="K647" t="s">
        <v>63</v>
      </c>
      <c r="L647">
        <v>13</v>
      </c>
      <c r="M647" s="2">
        <v>510</v>
      </c>
    </row>
    <row r="648" spans="1:13" s="19" customFormat="1" ht="12.75">
      <c r="A648" s="16"/>
      <c r="B648" s="140">
        <v>5000</v>
      </c>
      <c r="C648" s="37" t="s">
        <v>314</v>
      </c>
      <c r="D648" s="16" t="s">
        <v>10</v>
      </c>
      <c r="E648" s="89" t="s">
        <v>1002</v>
      </c>
      <c r="F648" s="85" t="s">
        <v>313</v>
      </c>
      <c r="G648" s="35" t="s">
        <v>214</v>
      </c>
      <c r="H648" s="6">
        <f t="shared" si="45"/>
        <v>-17000</v>
      </c>
      <c r="I648" s="26">
        <f t="shared" si="46"/>
        <v>9.803921568627452</v>
      </c>
      <c r="K648" t="s">
        <v>63</v>
      </c>
      <c r="L648">
        <v>13</v>
      </c>
      <c r="M648" s="2">
        <v>510</v>
      </c>
    </row>
    <row r="649" spans="2:13" ht="12.75">
      <c r="B649" s="326">
        <v>4000</v>
      </c>
      <c r="C649" s="37" t="s">
        <v>315</v>
      </c>
      <c r="D649" s="16" t="s">
        <v>10</v>
      </c>
      <c r="E649" s="89" t="s">
        <v>1002</v>
      </c>
      <c r="F649" s="85" t="s">
        <v>313</v>
      </c>
      <c r="G649" s="85" t="s">
        <v>216</v>
      </c>
      <c r="H649" s="6">
        <f t="shared" si="45"/>
        <v>-21000</v>
      </c>
      <c r="I649" s="26">
        <f t="shared" si="46"/>
        <v>7.8431372549019605</v>
      </c>
      <c r="K649" t="s">
        <v>63</v>
      </c>
      <c r="L649">
        <v>13</v>
      </c>
      <c r="M649" s="2">
        <v>510</v>
      </c>
    </row>
    <row r="650" spans="2:13" ht="12.75">
      <c r="B650" s="326">
        <v>4000</v>
      </c>
      <c r="C650" s="37" t="s">
        <v>316</v>
      </c>
      <c r="D650" s="16" t="s">
        <v>10</v>
      </c>
      <c r="E650" s="89" t="s">
        <v>1002</v>
      </c>
      <c r="F650" s="85" t="s">
        <v>313</v>
      </c>
      <c r="G650" s="85" t="s">
        <v>216</v>
      </c>
      <c r="H650" s="6">
        <f t="shared" si="45"/>
        <v>-25000</v>
      </c>
      <c r="I650" s="26">
        <f t="shared" si="46"/>
        <v>7.8431372549019605</v>
      </c>
      <c r="K650" t="s">
        <v>63</v>
      </c>
      <c r="L650">
        <v>13</v>
      </c>
      <c r="M650" s="2">
        <v>510</v>
      </c>
    </row>
    <row r="651" spans="2:13" ht="12.75">
      <c r="B651" s="326">
        <v>2500</v>
      </c>
      <c r="C651" s="37" t="s">
        <v>317</v>
      </c>
      <c r="D651" s="16" t="s">
        <v>10</v>
      </c>
      <c r="E651" s="89" t="s">
        <v>1002</v>
      </c>
      <c r="F651" s="85" t="s">
        <v>313</v>
      </c>
      <c r="G651" s="85" t="s">
        <v>218</v>
      </c>
      <c r="H651" s="6">
        <f t="shared" si="45"/>
        <v>-27500</v>
      </c>
      <c r="I651" s="26">
        <f t="shared" si="46"/>
        <v>4.901960784313726</v>
      </c>
      <c r="K651" t="s">
        <v>63</v>
      </c>
      <c r="L651">
        <v>13</v>
      </c>
      <c r="M651" s="2">
        <v>510</v>
      </c>
    </row>
    <row r="652" spans="2:13" ht="12.75">
      <c r="B652" s="326">
        <v>2500</v>
      </c>
      <c r="C652" s="37" t="s">
        <v>318</v>
      </c>
      <c r="D652" s="16" t="s">
        <v>10</v>
      </c>
      <c r="E652" s="89" t="s">
        <v>1002</v>
      </c>
      <c r="F652" s="85" t="s">
        <v>313</v>
      </c>
      <c r="G652" s="85" t="s">
        <v>218</v>
      </c>
      <c r="H652" s="6">
        <f t="shared" si="45"/>
        <v>-30000</v>
      </c>
      <c r="I652" s="26">
        <f t="shared" si="46"/>
        <v>4.901960784313726</v>
      </c>
      <c r="K652" t="s">
        <v>63</v>
      </c>
      <c r="L652">
        <v>13</v>
      </c>
      <c r="M652" s="2">
        <v>510</v>
      </c>
    </row>
    <row r="653" spans="2:13" ht="12.75">
      <c r="B653" s="326">
        <v>4000</v>
      </c>
      <c r="C653" s="37" t="s">
        <v>319</v>
      </c>
      <c r="D653" s="16" t="s">
        <v>10</v>
      </c>
      <c r="E653" s="89" t="s">
        <v>1002</v>
      </c>
      <c r="F653" s="85" t="s">
        <v>313</v>
      </c>
      <c r="G653" s="85" t="s">
        <v>233</v>
      </c>
      <c r="H653" s="6">
        <f t="shared" si="45"/>
        <v>-34000</v>
      </c>
      <c r="I653" s="26">
        <f t="shared" si="46"/>
        <v>7.8431372549019605</v>
      </c>
      <c r="K653" s="101" t="s">
        <v>63</v>
      </c>
      <c r="L653">
        <v>13</v>
      </c>
      <c r="M653" s="2">
        <v>510</v>
      </c>
    </row>
    <row r="654" spans="2:13" ht="12.75">
      <c r="B654" s="326">
        <v>4000</v>
      </c>
      <c r="C654" s="37" t="s">
        <v>320</v>
      </c>
      <c r="D654" s="16" t="s">
        <v>10</v>
      </c>
      <c r="E654" s="89" t="s">
        <v>1002</v>
      </c>
      <c r="F654" s="85" t="s">
        <v>313</v>
      </c>
      <c r="G654" s="85" t="s">
        <v>233</v>
      </c>
      <c r="H654" s="6">
        <f t="shared" si="45"/>
        <v>-38000</v>
      </c>
      <c r="I654" s="26">
        <f t="shared" si="46"/>
        <v>7.8431372549019605</v>
      </c>
      <c r="K654" s="101" t="s">
        <v>63</v>
      </c>
      <c r="L654">
        <v>13</v>
      </c>
      <c r="M654" s="2">
        <v>510</v>
      </c>
    </row>
    <row r="655" spans="2:13" ht="12.75">
      <c r="B655" s="326">
        <v>1000</v>
      </c>
      <c r="C655" s="37" t="s">
        <v>321</v>
      </c>
      <c r="D655" s="16" t="s">
        <v>10</v>
      </c>
      <c r="E655" s="89" t="s">
        <v>1002</v>
      </c>
      <c r="F655" s="85" t="s">
        <v>313</v>
      </c>
      <c r="G655" s="85" t="s">
        <v>306</v>
      </c>
      <c r="H655" s="6">
        <f t="shared" si="45"/>
        <v>-39000</v>
      </c>
      <c r="I655" s="26">
        <f t="shared" si="46"/>
        <v>1.9607843137254901</v>
      </c>
      <c r="K655" s="101" t="s">
        <v>63</v>
      </c>
      <c r="L655">
        <v>13</v>
      </c>
      <c r="M655" s="2">
        <v>510</v>
      </c>
    </row>
    <row r="656" spans="2:13" ht="12.75">
      <c r="B656" s="326">
        <v>1000</v>
      </c>
      <c r="C656" s="37" t="s">
        <v>322</v>
      </c>
      <c r="D656" s="16" t="s">
        <v>10</v>
      </c>
      <c r="E656" s="89" t="s">
        <v>1002</v>
      </c>
      <c r="F656" s="85" t="s">
        <v>313</v>
      </c>
      <c r="G656" s="85" t="s">
        <v>306</v>
      </c>
      <c r="H656" s="6">
        <f t="shared" si="45"/>
        <v>-40000</v>
      </c>
      <c r="I656" s="26">
        <f t="shared" si="46"/>
        <v>1.9607843137254901</v>
      </c>
      <c r="K656" s="101" t="s">
        <v>63</v>
      </c>
      <c r="L656">
        <v>13</v>
      </c>
      <c r="M656" s="2">
        <v>510</v>
      </c>
    </row>
    <row r="657" spans="2:13" ht="12.75">
      <c r="B657" s="140">
        <v>3000</v>
      </c>
      <c r="C657" s="37" t="s">
        <v>323</v>
      </c>
      <c r="D657" s="16" t="s">
        <v>10</v>
      </c>
      <c r="E657" s="89" t="s">
        <v>1002</v>
      </c>
      <c r="F657" s="85" t="s">
        <v>313</v>
      </c>
      <c r="G657" s="85" t="s">
        <v>324</v>
      </c>
      <c r="H657" s="6">
        <f t="shared" si="45"/>
        <v>-43000</v>
      </c>
      <c r="I657" s="26">
        <f t="shared" si="46"/>
        <v>5.882352941176471</v>
      </c>
      <c r="K657" s="101" t="s">
        <v>63</v>
      </c>
      <c r="L657">
        <v>13</v>
      </c>
      <c r="M657" s="2">
        <v>510</v>
      </c>
    </row>
    <row r="658" spans="1:14" s="83" customFormat="1" ht="12.75">
      <c r="A658" s="15"/>
      <c r="B658" s="141">
        <f>SUM(B645:B657)</f>
        <v>43000</v>
      </c>
      <c r="C658" s="81" t="s">
        <v>1004</v>
      </c>
      <c r="D658" s="15"/>
      <c r="E658" s="91"/>
      <c r="F658" s="22"/>
      <c r="G658" s="22"/>
      <c r="H658" s="80">
        <v>0</v>
      </c>
      <c r="I658" s="82">
        <f t="shared" si="46"/>
        <v>84.31372549019608</v>
      </c>
      <c r="J658" s="91"/>
      <c r="L658" s="91"/>
      <c r="M658" s="2">
        <v>510</v>
      </c>
      <c r="N658" s="92"/>
    </row>
    <row r="659" spans="2:13" ht="12.75">
      <c r="B659" s="326"/>
      <c r="C659" s="37"/>
      <c r="D659" s="16"/>
      <c r="H659" s="6">
        <f aca="true" t="shared" si="47" ref="H659:H698">H658-B659</f>
        <v>0</v>
      </c>
      <c r="I659" s="26">
        <f t="shared" si="46"/>
        <v>0</v>
      </c>
      <c r="M659" s="2">
        <v>510</v>
      </c>
    </row>
    <row r="660" spans="2:13" ht="12.75">
      <c r="B660" s="326"/>
      <c r="C660" s="37"/>
      <c r="D660" s="16"/>
      <c r="H660" s="6">
        <f t="shared" si="47"/>
        <v>0</v>
      </c>
      <c r="I660" s="26">
        <f t="shared" si="46"/>
        <v>0</v>
      </c>
      <c r="M660" s="2">
        <v>510</v>
      </c>
    </row>
    <row r="661" spans="2:13" ht="12.75">
      <c r="B661" s="326">
        <v>1500</v>
      </c>
      <c r="C661" s="37" t="s">
        <v>54</v>
      </c>
      <c r="D661" s="16" t="s">
        <v>10</v>
      </c>
      <c r="E661" s="1" t="s">
        <v>194</v>
      </c>
      <c r="F661" s="85" t="s">
        <v>313</v>
      </c>
      <c r="G661" s="85" t="s">
        <v>212</v>
      </c>
      <c r="H661" s="6">
        <f t="shared" si="47"/>
        <v>-1500</v>
      </c>
      <c r="I661" s="26">
        <f t="shared" si="46"/>
        <v>2.9411764705882355</v>
      </c>
      <c r="K661" t="s">
        <v>63</v>
      </c>
      <c r="L661">
        <v>13</v>
      </c>
      <c r="M661" s="2">
        <v>510</v>
      </c>
    </row>
    <row r="662" spans="2:13" ht="12.75">
      <c r="B662" s="326">
        <v>1500</v>
      </c>
      <c r="C662" s="37" t="s">
        <v>54</v>
      </c>
      <c r="D662" s="16" t="s">
        <v>10</v>
      </c>
      <c r="E662" s="1" t="s">
        <v>194</v>
      </c>
      <c r="F662" s="85" t="s">
        <v>313</v>
      </c>
      <c r="G662" s="85" t="s">
        <v>214</v>
      </c>
      <c r="H662" s="6">
        <f t="shared" si="47"/>
        <v>-3000</v>
      </c>
      <c r="I662" s="26">
        <f t="shared" si="46"/>
        <v>2.9411764705882355</v>
      </c>
      <c r="K662" t="s">
        <v>63</v>
      </c>
      <c r="L662">
        <v>13</v>
      </c>
      <c r="M662" s="2">
        <v>510</v>
      </c>
    </row>
    <row r="663" spans="2:13" ht="12.75">
      <c r="B663" s="326">
        <v>1500</v>
      </c>
      <c r="C663" s="37" t="s">
        <v>54</v>
      </c>
      <c r="D663" s="16" t="s">
        <v>10</v>
      </c>
      <c r="E663" s="1" t="s">
        <v>194</v>
      </c>
      <c r="F663" s="85" t="s">
        <v>313</v>
      </c>
      <c r="G663" s="85" t="s">
        <v>216</v>
      </c>
      <c r="H663" s="6">
        <f t="shared" si="47"/>
        <v>-4500</v>
      </c>
      <c r="I663" s="26">
        <f t="shared" si="46"/>
        <v>2.9411764705882355</v>
      </c>
      <c r="K663" t="s">
        <v>63</v>
      </c>
      <c r="L663">
        <v>13</v>
      </c>
      <c r="M663" s="2">
        <v>510</v>
      </c>
    </row>
    <row r="664" spans="2:13" ht="12.75">
      <c r="B664" s="326">
        <v>1500</v>
      </c>
      <c r="C664" s="37" t="s">
        <v>54</v>
      </c>
      <c r="D664" s="16" t="s">
        <v>10</v>
      </c>
      <c r="E664" s="1" t="s">
        <v>194</v>
      </c>
      <c r="F664" s="85" t="s">
        <v>313</v>
      </c>
      <c r="G664" s="85" t="s">
        <v>218</v>
      </c>
      <c r="H664" s="6">
        <f t="shared" si="47"/>
        <v>-6000</v>
      </c>
      <c r="I664" s="26">
        <f t="shared" si="46"/>
        <v>2.9411764705882355</v>
      </c>
      <c r="K664" t="s">
        <v>63</v>
      </c>
      <c r="L664">
        <v>13</v>
      </c>
      <c r="M664" s="2">
        <v>510</v>
      </c>
    </row>
    <row r="665" spans="2:13" ht="12.75">
      <c r="B665" s="326">
        <v>1500</v>
      </c>
      <c r="C665" s="37" t="s">
        <v>54</v>
      </c>
      <c r="D665" s="16" t="s">
        <v>10</v>
      </c>
      <c r="E665" s="1" t="s">
        <v>194</v>
      </c>
      <c r="F665" s="85" t="s">
        <v>313</v>
      </c>
      <c r="G665" s="85" t="s">
        <v>233</v>
      </c>
      <c r="H665" s="6">
        <f t="shared" si="47"/>
        <v>-7500</v>
      </c>
      <c r="I665" s="26">
        <f t="shared" si="46"/>
        <v>2.9411764705882355</v>
      </c>
      <c r="K665" s="101" t="s">
        <v>63</v>
      </c>
      <c r="L665">
        <v>13</v>
      </c>
      <c r="M665" s="2">
        <v>510</v>
      </c>
    </row>
    <row r="666" spans="2:13" ht="12.75">
      <c r="B666" s="326">
        <v>1500</v>
      </c>
      <c r="C666" s="37" t="s">
        <v>54</v>
      </c>
      <c r="D666" s="16" t="s">
        <v>10</v>
      </c>
      <c r="E666" s="1" t="s">
        <v>194</v>
      </c>
      <c r="F666" s="85" t="s">
        <v>313</v>
      </c>
      <c r="G666" s="85" t="s">
        <v>306</v>
      </c>
      <c r="H666" s="6">
        <f t="shared" si="47"/>
        <v>-9000</v>
      </c>
      <c r="I666" s="26">
        <f t="shared" si="46"/>
        <v>2.9411764705882355</v>
      </c>
      <c r="K666" s="101" t="s">
        <v>63</v>
      </c>
      <c r="L666">
        <v>13</v>
      </c>
      <c r="M666" s="2">
        <v>510</v>
      </c>
    </row>
    <row r="667" spans="2:13" ht="12.75">
      <c r="B667" s="326">
        <v>1500</v>
      </c>
      <c r="C667" s="37" t="s">
        <v>54</v>
      </c>
      <c r="D667" s="16" t="s">
        <v>10</v>
      </c>
      <c r="E667" s="1" t="s">
        <v>194</v>
      </c>
      <c r="F667" s="85" t="s">
        <v>313</v>
      </c>
      <c r="G667" s="85" t="s">
        <v>220</v>
      </c>
      <c r="H667" s="6">
        <f t="shared" si="47"/>
        <v>-10500</v>
      </c>
      <c r="I667" s="26">
        <f t="shared" si="46"/>
        <v>2.9411764705882355</v>
      </c>
      <c r="K667" s="101" t="s">
        <v>63</v>
      </c>
      <c r="L667">
        <v>13</v>
      </c>
      <c r="M667" s="2">
        <v>510</v>
      </c>
    </row>
    <row r="668" spans="2:13" ht="12.75">
      <c r="B668" s="326">
        <v>1500</v>
      </c>
      <c r="C668" s="37" t="s">
        <v>54</v>
      </c>
      <c r="D668" s="16" t="s">
        <v>10</v>
      </c>
      <c r="E668" s="1" t="s">
        <v>194</v>
      </c>
      <c r="F668" s="85" t="s">
        <v>313</v>
      </c>
      <c r="G668" s="85" t="s">
        <v>222</v>
      </c>
      <c r="H668" s="6">
        <f t="shared" si="47"/>
        <v>-12000</v>
      </c>
      <c r="I668" s="26">
        <f t="shared" si="46"/>
        <v>2.9411764705882355</v>
      </c>
      <c r="K668" s="101" t="s">
        <v>63</v>
      </c>
      <c r="L668">
        <v>13</v>
      </c>
      <c r="M668" s="2">
        <v>510</v>
      </c>
    </row>
    <row r="669" spans="2:13" ht="12.75">
      <c r="B669" s="326">
        <v>1500</v>
      </c>
      <c r="C669" s="37" t="s">
        <v>54</v>
      </c>
      <c r="D669" s="16" t="s">
        <v>10</v>
      </c>
      <c r="E669" s="1" t="s">
        <v>194</v>
      </c>
      <c r="F669" s="85" t="s">
        <v>313</v>
      </c>
      <c r="G669" s="85" t="s">
        <v>324</v>
      </c>
      <c r="H669" s="6">
        <f t="shared" si="47"/>
        <v>-13500</v>
      </c>
      <c r="I669" s="26">
        <f t="shared" si="46"/>
        <v>2.9411764705882355</v>
      </c>
      <c r="K669" s="101" t="s">
        <v>63</v>
      </c>
      <c r="L669">
        <v>13</v>
      </c>
      <c r="M669" s="2">
        <v>510</v>
      </c>
    </row>
    <row r="670" spans="1:13" s="83" customFormat="1" ht="12.75">
      <c r="A670" s="15"/>
      <c r="B670" s="141">
        <f>SUM(B661:B669)</f>
        <v>13500</v>
      </c>
      <c r="C670" s="81"/>
      <c r="D670" s="15"/>
      <c r="E670" s="15" t="s">
        <v>194</v>
      </c>
      <c r="F670" s="22"/>
      <c r="G670" s="22"/>
      <c r="H670" s="80">
        <v>0</v>
      </c>
      <c r="I670" s="82">
        <f t="shared" si="46"/>
        <v>26.470588235294116</v>
      </c>
      <c r="M670" s="2">
        <v>510</v>
      </c>
    </row>
    <row r="671" spans="2:13" ht="12.75">
      <c r="B671" s="326"/>
      <c r="D671" s="16"/>
      <c r="H671" s="6">
        <f t="shared" si="47"/>
        <v>0</v>
      </c>
      <c r="I671" s="26">
        <f t="shared" si="46"/>
        <v>0</v>
      </c>
      <c r="M671" s="2">
        <v>510</v>
      </c>
    </row>
    <row r="672" spans="2:13" ht="12.75">
      <c r="B672" s="326"/>
      <c r="D672" s="16"/>
      <c r="H672" s="6">
        <f t="shared" si="47"/>
        <v>0</v>
      </c>
      <c r="I672" s="26">
        <f t="shared" si="46"/>
        <v>0</v>
      </c>
      <c r="M672" s="2">
        <v>510</v>
      </c>
    </row>
    <row r="673" spans="2:13" ht="12.75">
      <c r="B673" s="326">
        <v>5000</v>
      </c>
      <c r="C673" s="1" t="s">
        <v>55</v>
      </c>
      <c r="D673" s="16" t="s">
        <v>10</v>
      </c>
      <c r="E673" s="1" t="s">
        <v>1002</v>
      </c>
      <c r="F673" s="85" t="s">
        <v>325</v>
      </c>
      <c r="G673" s="85" t="s">
        <v>214</v>
      </c>
      <c r="H673" s="6">
        <f t="shared" si="47"/>
        <v>-5000</v>
      </c>
      <c r="I673" s="26">
        <f t="shared" si="46"/>
        <v>9.803921568627452</v>
      </c>
      <c r="K673" t="s">
        <v>63</v>
      </c>
      <c r="L673">
        <v>13</v>
      </c>
      <c r="M673" s="2">
        <v>510</v>
      </c>
    </row>
    <row r="674" spans="2:13" ht="12.75">
      <c r="B674" s="326">
        <v>5000</v>
      </c>
      <c r="C674" s="1" t="s">
        <v>55</v>
      </c>
      <c r="D674" s="16" t="s">
        <v>10</v>
      </c>
      <c r="E674" s="1" t="s">
        <v>1002</v>
      </c>
      <c r="F674" s="85" t="s">
        <v>325</v>
      </c>
      <c r="G674" s="85" t="s">
        <v>216</v>
      </c>
      <c r="H674" s="6">
        <f t="shared" si="47"/>
        <v>-10000</v>
      </c>
      <c r="I674" s="26">
        <f t="shared" si="46"/>
        <v>9.803921568627452</v>
      </c>
      <c r="K674" t="s">
        <v>63</v>
      </c>
      <c r="L674">
        <v>13</v>
      </c>
      <c r="M674" s="2">
        <v>510</v>
      </c>
    </row>
    <row r="675" spans="2:13" ht="12.75">
      <c r="B675" s="326">
        <v>5000</v>
      </c>
      <c r="C675" s="1" t="s">
        <v>55</v>
      </c>
      <c r="D675" s="16" t="s">
        <v>10</v>
      </c>
      <c r="E675" s="1" t="s">
        <v>1002</v>
      </c>
      <c r="F675" s="85" t="s">
        <v>325</v>
      </c>
      <c r="G675" s="85" t="s">
        <v>218</v>
      </c>
      <c r="H675" s="6">
        <f t="shared" si="47"/>
        <v>-15000</v>
      </c>
      <c r="I675" s="26">
        <f t="shared" si="46"/>
        <v>9.803921568627452</v>
      </c>
      <c r="K675" t="s">
        <v>63</v>
      </c>
      <c r="L675">
        <v>13</v>
      </c>
      <c r="M675" s="2">
        <v>510</v>
      </c>
    </row>
    <row r="676" spans="2:13" ht="12.75">
      <c r="B676" s="326">
        <v>5000</v>
      </c>
      <c r="C676" s="1" t="s">
        <v>55</v>
      </c>
      <c r="D676" s="16" t="s">
        <v>10</v>
      </c>
      <c r="E676" s="1" t="s">
        <v>1002</v>
      </c>
      <c r="F676" s="85" t="s">
        <v>325</v>
      </c>
      <c r="G676" s="85" t="s">
        <v>233</v>
      </c>
      <c r="H676" s="6">
        <f t="shared" si="47"/>
        <v>-20000</v>
      </c>
      <c r="I676" s="26">
        <f t="shared" si="46"/>
        <v>9.803921568627452</v>
      </c>
      <c r="K676" s="101" t="s">
        <v>63</v>
      </c>
      <c r="L676">
        <v>13</v>
      </c>
      <c r="M676" s="2">
        <v>510</v>
      </c>
    </row>
    <row r="677" spans="2:13" ht="12.75">
      <c r="B677" s="326">
        <v>5000</v>
      </c>
      <c r="C677" s="1" t="s">
        <v>55</v>
      </c>
      <c r="D677" s="16" t="s">
        <v>10</v>
      </c>
      <c r="E677" s="1" t="s">
        <v>1002</v>
      </c>
      <c r="F677" s="85" t="s">
        <v>325</v>
      </c>
      <c r="G677" s="85" t="s">
        <v>306</v>
      </c>
      <c r="H677" s="6">
        <f t="shared" si="47"/>
        <v>-25000</v>
      </c>
      <c r="I677" s="26">
        <f t="shared" si="46"/>
        <v>9.803921568627452</v>
      </c>
      <c r="K677" s="101" t="s">
        <v>63</v>
      </c>
      <c r="L677">
        <v>13</v>
      </c>
      <c r="M677" s="2">
        <v>510</v>
      </c>
    </row>
    <row r="678" spans="2:13" ht="12.75">
      <c r="B678" s="326">
        <v>5000</v>
      </c>
      <c r="C678" s="1" t="s">
        <v>55</v>
      </c>
      <c r="D678" s="16" t="s">
        <v>10</v>
      </c>
      <c r="E678" s="1" t="s">
        <v>1002</v>
      </c>
      <c r="F678" s="85" t="s">
        <v>325</v>
      </c>
      <c r="G678" s="85" t="s">
        <v>220</v>
      </c>
      <c r="H678" s="6">
        <f t="shared" si="47"/>
        <v>-30000</v>
      </c>
      <c r="I678" s="26">
        <f t="shared" si="46"/>
        <v>9.803921568627452</v>
      </c>
      <c r="K678" s="101" t="s">
        <v>63</v>
      </c>
      <c r="L678">
        <v>13</v>
      </c>
      <c r="M678" s="2">
        <v>510</v>
      </c>
    </row>
    <row r="679" spans="2:13" ht="12.75">
      <c r="B679" s="326">
        <v>5000</v>
      </c>
      <c r="C679" s="1" t="s">
        <v>55</v>
      </c>
      <c r="D679" s="16" t="s">
        <v>10</v>
      </c>
      <c r="E679" s="1" t="s">
        <v>1002</v>
      </c>
      <c r="F679" s="85" t="s">
        <v>325</v>
      </c>
      <c r="G679" s="85" t="s">
        <v>222</v>
      </c>
      <c r="H679" s="6">
        <f t="shared" si="47"/>
        <v>-35000</v>
      </c>
      <c r="I679" s="26">
        <f t="shared" si="46"/>
        <v>9.803921568627452</v>
      </c>
      <c r="K679" s="101" t="s">
        <v>63</v>
      </c>
      <c r="L679">
        <v>13</v>
      </c>
      <c r="M679" s="2">
        <v>510</v>
      </c>
    </row>
    <row r="680" spans="2:13" ht="12.75">
      <c r="B680" s="326">
        <v>5000</v>
      </c>
      <c r="C680" s="1" t="s">
        <v>55</v>
      </c>
      <c r="D680" s="16" t="s">
        <v>10</v>
      </c>
      <c r="E680" s="1" t="s">
        <v>1002</v>
      </c>
      <c r="F680" s="85" t="s">
        <v>325</v>
      </c>
      <c r="G680" s="85" t="s">
        <v>324</v>
      </c>
      <c r="H680" s="6">
        <f t="shared" si="47"/>
        <v>-40000</v>
      </c>
      <c r="I680" s="26">
        <f t="shared" si="46"/>
        <v>9.803921568627452</v>
      </c>
      <c r="K680" s="101" t="s">
        <v>63</v>
      </c>
      <c r="L680">
        <v>13</v>
      </c>
      <c r="M680" s="2">
        <v>510</v>
      </c>
    </row>
    <row r="681" spans="1:13" s="83" customFormat="1" ht="12.75">
      <c r="A681" s="15"/>
      <c r="B681" s="141">
        <f>SUM(B673:B680)</f>
        <v>40000</v>
      </c>
      <c r="C681" s="15" t="s">
        <v>55</v>
      </c>
      <c r="D681" s="15"/>
      <c r="E681" s="15"/>
      <c r="F681" s="22"/>
      <c r="G681" s="22"/>
      <c r="H681" s="80">
        <v>0</v>
      </c>
      <c r="I681" s="82">
        <f t="shared" si="46"/>
        <v>78.43137254901961</v>
      </c>
      <c r="M681" s="2">
        <v>510</v>
      </c>
    </row>
    <row r="682" spans="2:13" ht="12.75">
      <c r="B682" s="326"/>
      <c r="D682" s="16"/>
      <c r="H682" s="6">
        <f t="shared" si="47"/>
        <v>0</v>
      </c>
      <c r="I682" s="26">
        <f t="shared" si="46"/>
        <v>0</v>
      </c>
      <c r="M682" s="2">
        <v>510</v>
      </c>
    </row>
    <row r="683" spans="2:13" ht="12.75">
      <c r="B683" s="326"/>
      <c r="D683" s="16"/>
      <c r="H683" s="6">
        <f t="shared" si="47"/>
        <v>0</v>
      </c>
      <c r="I683" s="26">
        <f t="shared" si="46"/>
        <v>0</v>
      </c>
      <c r="M683" s="2">
        <v>510</v>
      </c>
    </row>
    <row r="684" spans="2:13" ht="12.75">
      <c r="B684" s="326">
        <v>3000</v>
      </c>
      <c r="C684" s="1" t="s">
        <v>57</v>
      </c>
      <c r="D684" s="16" t="s">
        <v>10</v>
      </c>
      <c r="E684" s="1" t="s">
        <v>1002</v>
      </c>
      <c r="F684" s="85" t="s">
        <v>313</v>
      </c>
      <c r="G684" s="85" t="s">
        <v>212</v>
      </c>
      <c r="H684" s="6">
        <f t="shared" si="47"/>
        <v>-3000</v>
      </c>
      <c r="I684" s="26">
        <f t="shared" si="46"/>
        <v>5.882352941176471</v>
      </c>
      <c r="K684" t="s">
        <v>63</v>
      </c>
      <c r="L684">
        <v>13</v>
      </c>
      <c r="M684" s="2">
        <v>510</v>
      </c>
    </row>
    <row r="685" spans="2:13" ht="12.75">
      <c r="B685" s="326">
        <v>3000</v>
      </c>
      <c r="C685" s="1" t="s">
        <v>57</v>
      </c>
      <c r="D685" s="16" t="s">
        <v>10</v>
      </c>
      <c r="E685" s="1" t="s">
        <v>1002</v>
      </c>
      <c r="F685" s="85" t="s">
        <v>313</v>
      </c>
      <c r="G685" s="85" t="s">
        <v>214</v>
      </c>
      <c r="H685" s="6">
        <f t="shared" si="47"/>
        <v>-6000</v>
      </c>
      <c r="I685" s="26">
        <f t="shared" si="46"/>
        <v>5.882352941176471</v>
      </c>
      <c r="K685" t="s">
        <v>63</v>
      </c>
      <c r="L685">
        <v>13</v>
      </c>
      <c r="M685" s="2">
        <v>510</v>
      </c>
    </row>
    <row r="686" spans="2:13" ht="12.75">
      <c r="B686" s="326">
        <v>3000</v>
      </c>
      <c r="C686" s="1" t="s">
        <v>57</v>
      </c>
      <c r="D686" s="16" t="s">
        <v>10</v>
      </c>
      <c r="E686" s="1" t="s">
        <v>1002</v>
      </c>
      <c r="F686" s="85" t="s">
        <v>313</v>
      </c>
      <c r="G686" s="85" t="s">
        <v>216</v>
      </c>
      <c r="H686" s="6">
        <f t="shared" si="47"/>
        <v>-9000</v>
      </c>
      <c r="I686" s="26">
        <f t="shared" si="46"/>
        <v>5.882352941176471</v>
      </c>
      <c r="K686" t="s">
        <v>63</v>
      </c>
      <c r="L686">
        <v>13</v>
      </c>
      <c r="M686" s="2">
        <v>510</v>
      </c>
    </row>
    <row r="687" spans="2:13" ht="12.75">
      <c r="B687" s="326">
        <v>3000</v>
      </c>
      <c r="C687" s="1" t="s">
        <v>57</v>
      </c>
      <c r="D687" s="16" t="s">
        <v>10</v>
      </c>
      <c r="E687" s="1" t="s">
        <v>1002</v>
      </c>
      <c r="F687" s="85" t="s">
        <v>313</v>
      </c>
      <c r="G687" s="85" t="s">
        <v>218</v>
      </c>
      <c r="H687" s="6">
        <f t="shared" si="47"/>
        <v>-12000</v>
      </c>
      <c r="I687" s="26">
        <f t="shared" si="46"/>
        <v>5.882352941176471</v>
      </c>
      <c r="K687" t="s">
        <v>63</v>
      </c>
      <c r="L687">
        <v>13</v>
      </c>
      <c r="M687" s="2">
        <v>510</v>
      </c>
    </row>
    <row r="688" spans="2:13" ht="12.75">
      <c r="B688" s="326">
        <v>3000</v>
      </c>
      <c r="C688" s="1" t="s">
        <v>57</v>
      </c>
      <c r="D688" s="16" t="s">
        <v>10</v>
      </c>
      <c r="E688" s="1" t="s">
        <v>1002</v>
      </c>
      <c r="F688" s="85" t="s">
        <v>313</v>
      </c>
      <c r="G688" s="85" t="s">
        <v>233</v>
      </c>
      <c r="H688" s="6">
        <f t="shared" si="47"/>
        <v>-15000</v>
      </c>
      <c r="I688" s="26">
        <f t="shared" si="46"/>
        <v>5.882352941176471</v>
      </c>
      <c r="K688" s="101" t="s">
        <v>63</v>
      </c>
      <c r="L688">
        <v>13</v>
      </c>
      <c r="M688" s="2">
        <v>510</v>
      </c>
    </row>
    <row r="689" spans="2:13" ht="12.75">
      <c r="B689" s="326">
        <v>3000</v>
      </c>
      <c r="C689" s="1" t="s">
        <v>57</v>
      </c>
      <c r="D689" s="16" t="s">
        <v>10</v>
      </c>
      <c r="E689" s="1" t="s">
        <v>1002</v>
      </c>
      <c r="F689" s="85" t="s">
        <v>313</v>
      </c>
      <c r="G689" s="85" t="s">
        <v>306</v>
      </c>
      <c r="H689" s="6">
        <f t="shared" si="47"/>
        <v>-18000</v>
      </c>
      <c r="I689" s="26">
        <f t="shared" si="46"/>
        <v>5.882352941176471</v>
      </c>
      <c r="K689" s="101" t="s">
        <v>63</v>
      </c>
      <c r="L689">
        <v>13</v>
      </c>
      <c r="M689" s="2">
        <v>510</v>
      </c>
    </row>
    <row r="690" spans="2:13" ht="12.75">
      <c r="B690" s="326">
        <v>3000</v>
      </c>
      <c r="C690" s="1" t="s">
        <v>57</v>
      </c>
      <c r="D690" s="16" t="s">
        <v>10</v>
      </c>
      <c r="E690" s="1" t="s">
        <v>1002</v>
      </c>
      <c r="F690" s="85" t="s">
        <v>313</v>
      </c>
      <c r="G690" s="85" t="s">
        <v>220</v>
      </c>
      <c r="H690" s="6">
        <f t="shared" si="47"/>
        <v>-21000</v>
      </c>
      <c r="I690" s="26">
        <f t="shared" si="46"/>
        <v>5.882352941176471</v>
      </c>
      <c r="K690" s="101" t="s">
        <v>63</v>
      </c>
      <c r="L690">
        <v>13</v>
      </c>
      <c r="M690" s="2">
        <v>510</v>
      </c>
    </row>
    <row r="691" spans="2:13" ht="12.75">
      <c r="B691" s="326">
        <v>3000</v>
      </c>
      <c r="C691" s="1" t="s">
        <v>57</v>
      </c>
      <c r="D691" s="16" t="s">
        <v>10</v>
      </c>
      <c r="E691" s="1" t="s">
        <v>1002</v>
      </c>
      <c r="F691" s="85" t="s">
        <v>313</v>
      </c>
      <c r="G691" s="85" t="s">
        <v>222</v>
      </c>
      <c r="H691" s="6">
        <f t="shared" si="47"/>
        <v>-24000</v>
      </c>
      <c r="I691" s="26">
        <f t="shared" si="46"/>
        <v>5.882352941176471</v>
      </c>
      <c r="K691" s="101" t="s">
        <v>63</v>
      </c>
      <c r="L691">
        <v>13</v>
      </c>
      <c r="M691" s="2">
        <v>510</v>
      </c>
    </row>
    <row r="692" spans="2:13" ht="12.75">
      <c r="B692" s="326">
        <v>3000</v>
      </c>
      <c r="C692" s="1" t="s">
        <v>57</v>
      </c>
      <c r="D692" s="16" t="s">
        <v>10</v>
      </c>
      <c r="E692" s="1" t="s">
        <v>1002</v>
      </c>
      <c r="F692" s="85" t="s">
        <v>313</v>
      </c>
      <c r="G692" s="85" t="s">
        <v>324</v>
      </c>
      <c r="H692" s="6">
        <f t="shared" si="47"/>
        <v>-27000</v>
      </c>
      <c r="I692" s="26">
        <f t="shared" si="46"/>
        <v>5.882352941176471</v>
      </c>
      <c r="K692" s="101" t="s">
        <v>63</v>
      </c>
      <c r="L692">
        <v>13</v>
      </c>
      <c r="M692" s="2">
        <v>510</v>
      </c>
    </row>
    <row r="693" spans="1:13" s="83" customFormat="1" ht="12.75">
      <c r="A693" s="15"/>
      <c r="B693" s="141">
        <f>SUM(B684:B692)</f>
        <v>27000</v>
      </c>
      <c r="C693" s="15" t="s">
        <v>57</v>
      </c>
      <c r="D693" s="15"/>
      <c r="E693" s="15"/>
      <c r="F693" s="22"/>
      <c r="G693" s="22"/>
      <c r="H693" s="80">
        <v>0</v>
      </c>
      <c r="I693" s="82">
        <f t="shared" si="46"/>
        <v>52.94117647058823</v>
      </c>
      <c r="M693" s="2">
        <v>510</v>
      </c>
    </row>
    <row r="694" spans="2:13" ht="12.75">
      <c r="B694" s="326"/>
      <c r="D694" s="16"/>
      <c r="H694" s="6">
        <f t="shared" si="47"/>
        <v>0</v>
      </c>
      <c r="I694" s="26">
        <f t="shared" si="46"/>
        <v>0</v>
      </c>
      <c r="M694" s="2">
        <v>510</v>
      </c>
    </row>
    <row r="695" spans="2:13" ht="12.75">
      <c r="B695" s="326"/>
      <c r="D695" s="16"/>
      <c r="H695" s="6">
        <f t="shared" si="47"/>
        <v>0</v>
      </c>
      <c r="I695" s="26">
        <f t="shared" si="46"/>
        <v>0</v>
      </c>
      <c r="M695" s="2">
        <v>510</v>
      </c>
    </row>
    <row r="696" spans="2:13" ht="12.75">
      <c r="B696" s="326">
        <v>2000</v>
      </c>
      <c r="C696" s="1" t="s">
        <v>1003</v>
      </c>
      <c r="D696" s="16" t="s">
        <v>10</v>
      </c>
      <c r="E696" s="1" t="s">
        <v>58</v>
      </c>
      <c r="F696" s="85" t="s">
        <v>313</v>
      </c>
      <c r="G696" s="85" t="s">
        <v>214</v>
      </c>
      <c r="H696" s="6">
        <f t="shared" si="47"/>
        <v>-2000</v>
      </c>
      <c r="I696" s="26">
        <f t="shared" si="46"/>
        <v>3.9215686274509802</v>
      </c>
      <c r="K696" t="s">
        <v>63</v>
      </c>
      <c r="L696">
        <v>13</v>
      </c>
      <c r="M696" s="2">
        <v>510</v>
      </c>
    </row>
    <row r="697" spans="2:13" ht="12.75">
      <c r="B697" s="326">
        <v>4000</v>
      </c>
      <c r="C697" s="84" t="s">
        <v>1003</v>
      </c>
      <c r="D697" s="16" t="s">
        <v>10</v>
      </c>
      <c r="E697" s="1" t="s">
        <v>58</v>
      </c>
      <c r="F697" s="85" t="s">
        <v>313</v>
      </c>
      <c r="G697" s="85" t="s">
        <v>218</v>
      </c>
      <c r="H697" s="6">
        <f t="shared" si="47"/>
        <v>-6000</v>
      </c>
      <c r="I697" s="26">
        <f t="shared" si="46"/>
        <v>7.8431372549019605</v>
      </c>
      <c r="K697" t="s">
        <v>63</v>
      </c>
      <c r="L697">
        <v>13</v>
      </c>
      <c r="M697" s="2">
        <v>510</v>
      </c>
    </row>
    <row r="698" spans="2:13" ht="12.75">
      <c r="B698" s="326">
        <v>2500</v>
      </c>
      <c r="C698" s="1" t="s">
        <v>1003</v>
      </c>
      <c r="D698" s="16" t="s">
        <v>10</v>
      </c>
      <c r="E698" s="1" t="s">
        <v>58</v>
      </c>
      <c r="F698" s="85" t="s">
        <v>313</v>
      </c>
      <c r="G698" s="85" t="s">
        <v>220</v>
      </c>
      <c r="H698" s="6">
        <f t="shared" si="47"/>
        <v>-8500</v>
      </c>
      <c r="I698" s="26">
        <f t="shared" si="46"/>
        <v>4.901960784313726</v>
      </c>
      <c r="K698" t="s">
        <v>63</v>
      </c>
      <c r="L698">
        <v>13</v>
      </c>
      <c r="M698" s="2">
        <v>510</v>
      </c>
    </row>
    <row r="699" spans="1:13" s="83" customFormat="1" ht="12.75">
      <c r="A699" s="15"/>
      <c r="B699" s="141">
        <f>SUM(B696:B698)</f>
        <v>8500</v>
      </c>
      <c r="C699" s="15"/>
      <c r="D699" s="15"/>
      <c r="E699" s="15" t="s">
        <v>58</v>
      </c>
      <c r="F699" s="22"/>
      <c r="G699" s="22"/>
      <c r="H699" s="80">
        <v>0</v>
      </c>
      <c r="I699" s="82">
        <f t="shared" si="46"/>
        <v>16.666666666666668</v>
      </c>
      <c r="M699" s="2">
        <v>510</v>
      </c>
    </row>
    <row r="700" spans="2:13" ht="12.75">
      <c r="B700" s="326"/>
      <c r="H700" s="6">
        <f aca="true" t="shared" si="48" ref="H700:H758">H699-B700</f>
        <v>0</v>
      </c>
      <c r="I700" s="26">
        <f>+B700/M700</f>
        <v>0</v>
      </c>
      <c r="M700" s="2">
        <v>510</v>
      </c>
    </row>
    <row r="701" spans="2:13" ht="12.75">
      <c r="B701" s="326"/>
      <c r="H701" s="6">
        <f t="shared" si="48"/>
        <v>0</v>
      </c>
      <c r="I701" s="26">
        <f>+B701/M701</f>
        <v>0</v>
      </c>
      <c r="M701" s="2">
        <v>510</v>
      </c>
    </row>
    <row r="702" spans="2:13" ht="12.75">
      <c r="B702" s="326"/>
      <c r="H702" s="6">
        <f t="shared" si="48"/>
        <v>0</v>
      </c>
      <c r="I702" s="26">
        <f>+B702/M702</f>
        <v>0</v>
      </c>
      <c r="M702" s="2">
        <v>510</v>
      </c>
    </row>
    <row r="703" spans="2:13" ht="12.75">
      <c r="B703" s="326"/>
      <c r="H703" s="6">
        <f t="shared" si="48"/>
        <v>0</v>
      </c>
      <c r="I703" s="26">
        <f>+B703/M703</f>
        <v>0</v>
      </c>
      <c r="M703" s="2">
        <v>510</v>
      </c>
    </row>
    <row r="704" spans="1:13" s="79" customFormat="1" ht="12.75">
      <c r="A704" s="75"/>
      <c r="B704" s="437">
        <f>+B708+B719+B725+B731+B736</f>
        <v>26100</v>
      </c>
      <c r="C704" s="75" t="s">
        <v>326</v>
      </c>
      <c r="D704" s="75" t="s">
        <v>327</v>
      </c>
      <c r="E704" s="75" t="s">
        <v>176</v>
      </c>
      <c r="F704" s="77" t="s">
        <v>328</v>
      </c>
      <c r="G704" s="77" t="s">
        <v>178</v>
      </c>
      <c r="H704" s="76"/>
      <c r="I704" s="78">
        <v>0</v>
      </c>
      <c r="M704" s="2">
        <v>510</v>
      </c>
    </row>
    <row r="705" spans="2:13" ht="12.75">
      <c r="B705" s="326"/>
      <c r="H705" s="6">
        <f t="shared" si="48"/>
        <v>0</v>
      </c>
      <c r="I705" s="26">
        <f>+B705/M705</f>
        <v>0</v>
      </c>
      <c r="M705" s="2">
        <v>510</v>
      </c>
    </row>
    <row r="706" spans="2:13" ht="12.75">
      <c r="B706" s="326">
        <v>2500</v>
      </c>
      <c r="C706" s="1" t="s">
        <v>24</v>
      </c>
      <c r="D706" s="1" t="s">
        <v>10</v>
      </c>
      <c r="E706" s="1" t="s">
        <v>179</v>
      </c>
      <c r="F706" s="31" t="s">
        <v>329</v>
      </c>
      <c r="G706" s="31" t="s">
        <v>218</v>
      </c>
      <c r="H706" s="6">
        <f t="shared" si="48"/>
        <v>-2500</v>
      </c>
      <c r="I706" s="26">
        <v>5</v>
      </c>
      <c r="K706" t="s">
        <v>24</v>
      </c>
      <c r="L706">
        <v>14</v>
      </c>
      <c r="M706" s="2">
        <v>510</v>
      </c>
    </row>
    <row r="707" spans="2:13" ht="12.75">
      <c r="B707" s="326">
        <v>2500</v>
      </c>
      <c r="C707" s="1" t="s">
        <v>24</v>
      </c>
      <c r="D707" s="1" t="s">
        <v>10</v>
      </c>
      <c r="E707" s="1" t="s">
        <v>179</v>
      </c>
      <c r="F707" s="31" t="s">
        <v>330</v>
      </c>
      <c r="G707" s="31" t="s">
        <v>233</v>
      </c>
      <c r="H707" s="6">
        <f t="shared" si="48"/>
        <v>-5000</v>
      </c>
      <c r="I707" s="26">
        <v>5</v>
      </c>
      <c r="K707" t="s">
        <v>24</v>
      </c>
      <c r="L707">
        <v>14</v>
      </c>
      <c r="M707" s="2">
        <v>510</v>
      </c>
    </row>
    <row r="708" spans="1:13" s="83" customFormat="1" ht="12.75">
      <c r="A708" s="15"/>
      <c r="B708" s="141">
        <f>SUM(B706:B707)</f>
        <v>5000</v>
      </c>
      <c r="C708" s="81" t="s">
        <v>24</v>
      </c>
      <c r="D708" s="15"/>
      <c r="E708" s="15"/>
      <c r="F708" s="22"/>
      <c r="G708" s="22"/>
      <c r="H708" s="80">
        <v>0</v>
      </c>
      <c r="I708" s="82">
        <f aca="true" t="shared" si="49" ref="I708:I771">+B708/M708</f>
        <v>9.803921568627452</v>
      </c>
      <c r="M708" s="2">
        <v>510</v>
      </c>
    </row>
    <row r="709" spans="2:13" ht="12.75">
      <c r="B709" s="326"/>
      <c r="H709" s="6">
        <f t="shared" si="48"/>
        <v>0</v>
      </c>
      <c r="I709" s="26">
        <f t="shared" si="49"/>
        <v>0</v>
      </c>
      <c r="M709" s="2">
        <v>510</v>
      </c>
    </row>
    <row r="710" spans="2:13" ht="12.75">
      <c r="B710" s="444"/>
      <c r="H710" s="6">
        <f t="shared" si="48"/>
        <v>0</v>
      </c>
      <c r="I710" s="26">
        <f t="shared" si="49"/>
        <v>0</v>
      </c>
      <c r="M710" s="2">
        <v>510</v>
      </c>
    </row>
    <row r="711" spans="2:13" ht="12.75">
      <c r="B711" s="326">
        <v>1500</v>
      </c>
      <c r="C711" s="37" t="s">
        <v>186</v>
      </c>
      <c r="D711" s="16" t="s">
        <v>10</v>
      </c>
      <c r="E711" s="89" t="s">
        <v>1002</v>
      </c>
      <c r="F711" s="85" t="s">
        <v>337</v>
      </c>
      <c r="G711" s="85" t="s">
        <v>216</v>
      </c>
      <c r="H711" s="6">
        <f>H710-B711</f>
        <v>-1500</v>
      </c>
      <c r="I711" s="26">
        <f>+B711/M711</f>
        <v>2.9411764705882355</v>
      </c>
      <c r="K711" s="101" t="s">
        <v>179</v>
      </c>
      <c r="L711">
        <v>14</v>
      </c>
      <c r="M711" s="2">
        <v>510</v>
      </c>
    </row>
    <row r="712" spans="2:13" ht="12.75">
      <c r="B712" s="326">
        <v>1500</v>
      </c>
      <c r="C712" s="37" t="s">
        <v>187</v>
      </c>
      <c r="D712" s="16" t="s">
        <v>10</v>
      </c>
      <c r="E712" s="89" t="s">
        <v>1002</v>
      </c>
      <c r="F712" s="85" t="s">
        <v>337</v>
      </c>
      <c r="G712" s="85" t="s">
        <v>216</v>
      </c>
      <c r="H712" s="6">
        <f aca="true" t="shared" si="50" ref="H712:H735">H711-B712</f>
        <v>-3000</v>
      </c>
      <c r="I712" s="26">
        <f aca="true" t="shared" si="51" ref="I712:I736">+B712/M712</f>
        <v>2.9411764705882355</v>
      </c>
      <c r="K712" s="101" t="s">
        <v>179</v>
      </c>
      <c r="L712">
        <v>14</v>
      </c>
      <c r="M712" s="2">
        <v>510</v>
      </c>
    </row>
    <row r="713" spans="2:13" ht="12.75">
      <c r="B713" s="326">
        <v>500</v>
      </c>
      <c r="C713" s="37" t="s">
        <v>331</v>
      </c>
      <c r="D713" s="16" t="s">
        <v>10</v>
      </c>
      <c r="E713" s="89" t="s">
        <v>1002</v>
      </c>
      <c r="F713" s="85" t="s">
        <v>337</v>
      </c>
      <c r="G713" s="85" t="s">
        <v>218</v>
      </c>
      <c r="H713" s="6">
        <f t="shared" si="50"/>
        <v>-3500</v>
      </c>
      <c r="I713" s="26">
        <f t="shared" si="51"/>
        <v>0.9803921568627451</v>
      </c>
      <c r="K713" s="101" t="s">
        <v>179</v>
      </c>
      <c r="L713">
        <v>14</v>
      </c>
      <c r="M713" s="2">
        <v>510</v>
      </c>
    </row>
    <row r="714" spans="2:13" ht="12.75">
      <c r="B714" s="326">
        <v>2000</v>
      </c>
      <c r="C714" s="37" t="s">
        <v>332</v>
      </c>
      <c r="D714" s="16" t="s">
        <v>10</v>
      </c>
      <c r="E714" s="89" t="s">
        <v>1002</v>
      </c>
      <c r="F714" s="85" t="s">
        <v>337</v>
      </c>
      <c r="G714" s="85" t="s">
        <v>218</v>
      </c>
      <c r="H714" s="6">
        <f t="shared" si="50"/>
        <v>-5500</v>
      </c>
      <c r="I714" s="26">
        <f t="shared" si="51"/>
        <v>3.9215686274509802</v>
      </c>
      <c r="K714" s="101" t="s">
        <v>179</v>
      </c>
      <c r="L714">
        <v>14</v>
      </c>
      <c r="M714" s="2">
        <v>510</v>
      </c>
    </row>
    <row r="715" spans="2:13" ht="12.75">
      <c r="B715" s="326">
        <v>2000</v>
      </c>
      <c r="C715" s="37" t="s">
        <v>333</v>
      </c>
      <c r="D715" s="16" t="s">
        <v>10</v>
      </c>
      <c r="E715" s="89" t="s">
        <v>1002</v>
      </c>
      <c r="F715" s="85" t="s">
        <v>337</v>
      </c>
      <c r="G715" s="85" t="s">
        <v>218</v>
      </c>
      <c r="H715" s="6">
        <f t="shared" si="50"/>
        <v>-7500</v>
      </c>
      <c r="I715" s="26">
        <f t="shared" si="51"/>
        <v>3.9215686274509802</v>
      </c>
      <c r="K715" s="101" t="s">
        <v>179</v>
      </c>
      <c r="L715">
        <v>14</v>
      </c>
      <c r="M715" s="2">
        <v>510</v>
      </c>
    </row>
    <row r="716" spans="2:13" ht="12.75">
      <c r="B716" s="326">
        <v>500</v>
      </c>
      <c r="C716" s="37" t="s">
        <v>334</v>
      </c>
      <c r="D716" s="16" t="s">
        <v>10</v>
      </c>
      <c r="E716" s="89" t="s">
        <v>1002</v>
      </c>
      <c r="F716" s="85" t="s">
        <v>337</v>
      </c>
      <c r="G716" s="85" t="s">
        <v>218</v>
      </c>
      <c r="H716" s="6">
        <f>H715-B716</f>
        <v>-8000</v>
      </c>
      <c r="I716" s="26">
        <f>+B716/M716</f>
        <v>0.9803921568627451</v>
      </c>
      <c r="K716" s="101" t="s">
        <v>179</v>
      </c>
      <c r="L716">
        <v>14</v>
      </c>
      <c r="M716" s="2">
        <v>510</v>
      </c>
    </row>
    <row r="717" spans="2:13" ht="12.75">
      <c r="B717" s="326">
        <v>500</v>
      </c>
      <c r="C717" s="37" t="s">
        <v>335</v>
      </c>
      <c r="D717" s="16" t="s">
        <v>10</v>
      </c>
      <c r="E717" s="89" t="s">
        <v>1002</v>
      </c>
      <c r="F717" s="85" t="s">
        <v>337</v>
      </c>
      <c r="G717" s="85" t="s">
        <v>233</v>
      </c>
      <c r="H717" s="6">
        <f>H716-B717</f>
        <v>-8500</v>
      </c>
      <c r="I717" s="26">
        <f t="shared" si="51"/>
        <v>0.9803921568627451</v>
      </c>
      <c r="K717" s="101" t="s">
        <v>179</v>
      </c>
      <c r="L717">
        <v>14</v>
      </c>
      <c r="M717" s="2">
        <v>510</v>
      </c>
    </row>
    <row r="718" spans="2:13" ht="12.75">
      <c r="B718" s="326">
        <v>500</v>
      </c>
      <c r="C718" s="37" t="s">
        <v>336</v>
      </c>
      <c r="D718" s="16" t="s">
        <v>10</v>
      </c>
      <c r="E718" s="89" t="s">
        <v>1002</v>
      </c>
      <c r="F718" s="85" t="s">
        <v>337</v>
      </c>
      <c r="G718" s="85" t="s">
        <v>233</v>
      </c>
      <c r="H718" s="6">
        <f t="shared" si="50"/>
        <v>-9000</v>
      </c>
      <c r="I718" s="26">
        <f t="shared" si="51"/>
        <v>0.9803921568627451</v>
      </c>
      <c r="K718" s="101" t="s">
        <v>179</v>
      </c>
      <c r="L718">
        <v>14</v>
      </c>
      <c r="M718" s="2">
        <v>510</v>
      </c>
    </row>
    <row r="719" spans="1:13" s="83" customFormat="1" ht="12.75">
      <c r="A719" s="15"/>
      <c r="B719" s="141">
        <f>SUM(B711:B718)</f>
        <v>9000</v>
      </c>
      <c r="C719" s="81" t="s">
        <v>1041</v>
      </c>
      <c r="D719" s="15"/>
      <c r="E719" s="15"/>
      <c r="F719" s="22"/>
      <c r="G719" s="22"/>
      <c r="H719" s="80">
        <v>0</v>
      </c>
      <c r="I719" s="82">
        <f t="shared" si="51"/>
        <v>17.647058823529413</v>
      </c>
      <c r="M719" s="2">
        <v>510</v>
      </c>
    </row>
    <row r="720" spans="2:13" ht="12.75">
      <c r="B720" s="326"/>
      <c r="D720" s="16"/>
      <c r="H720" s="6">
        <f t="shared" si="50"/>
        <v>0</v>
      </c>
      <c r="I720" s="26">
        <f t="shared" si="51"/>
        <v>0</v>
      </c>
      <c r="M720" s="2">
        <v>510</v>
      </c>
    </row>
    <row r="721" spans="2:13" ht="12.75">
      <c r="B721" s="326"/>
      <c r="D721" s="16"/>
      <c r="H721" s="6">
        <f t="shared" si="50"/>
        <v>0</v>
      </c>
      <c r="I721" s="26">
        <f t="shared" si="51"/>
        <v>0</v>
      </c>
      <c r="M721" s="2">
        <v>510</v>
      </c>
    </row>
    <row r="722" spans="2:13" ht="12.75">
      <c r="B722" s="326">
        <v>1400</v>
      </c>
      <c r="C722" s="84" t="s">
        <v>54</v>
      </c>
      <c r="D722" s="16" t="s">
        <v>10</v>
      </c>
      <c r="E722" s="84" t="s">
        <v>194</v>
      </c>
      <c r="F722" s="85" t="s">
        <v>337</v>
      </c>
      <c r="G722" s="85" t="s">
        <v>216</v>
      </c>
      <c r="H722" s="6">
        <f t="shared" si="50"/>
        <v>-1400</v>
      </c>
      <c r="I722" s="26">
        <f t="shared" si="51"/>
        <v>2.7450980392156863</v>
      </c>
      <c r="K722" s="101" t="s">
        <v>179</v>
      </c>
      <c r="L722">
        <v>14</v>
      </c>
      <c r="M722" s="2">
        <v>510</v>
      </c>
    </row>
    <row r="723" spans="2:13" ht="12.75">
      <c r="B723" s="326">
        <v>1300</v>
      </c>
      <c r="C723" s="84" t="s">
        <v>54</v>
      </c>
      <c r="D723" s="16" t="s">
        <v>10</v>
      </c>
      <c r="E723" s="84" t="s">
        <v>194</v>
      </c>
      <c r="F723" s="85" t="s">
        <v>337</v>
      </c>
      <c r="G723" s="85" t="s">
        <v>218</v>
      </c>
      <c r="H723" s="6">
        <f t="shared" si="50"/>
        <v>-2700</v>
      </c>
      <c r="I723" s="26">
        <f t="shared" si="51"/>
        <v>2.549019607843137</v>
      </c>
      <c r="K723" s="101" t="s">
        <v>179</v>
      </c>
      <c r="L723">
        <v>14</v>
      </c>
      <c r="M723" s="2">
        <v>510</v>
      </c>
    </row>
    <row r="724" spans="2:13" ht="12.75">
      <c r="B724" s="326">
        <v>1400</v>
      </c>
      <c r="C724" s="84" t="s">
        <v>54</v>
      </c>
      <c r="D724" s="16" t="s">
        <v>10</v>
      </c>
      <c r="E724" s="84" t="s">
        <v>194</v>
      </c>
      <c r="F724" s="85" t="s">
        <v>337</v>
      </c>
      <c r="G724" s="85" t="s">
        <v>233</v>
      </c>
      <c r="H724" s="6">
        <f t="shared" si="50"/>
        <v>-4100</v>
      </c>
      <c r="I724" s="26">
        <f t="shared" si="51"/>
        <v>2.7450980392156863</v>
      </c>
      <c r="K724" s="101" t="s">
        <v>179</v>
      </c>
      <c r="L724">
        <v>14</v>
      </c>
      <c r="M724" s="2">
        <v>510</v>
      </c>
    </row>
    <row r="725" spans="1:13" s="83" customFormat="1" ht="12.75">
      <c r="A725" s="15"/>
      <c r="B725" s="141">
        <f>SUM(B722:B724)</f>
        <v>4100</v>
      </c>
      <c r="C725" s="15"/>
      <c r="D725" s="15"/>
      <c r="E725" s="81" t="s">
        <v>194</v>
      </c>
      <c r="F725" s="22"/>
      <c r="G725" s="22"/>
      <c r="H725" s="80">
        <v>0</v>
      </c>
      <c r="I725" s="82">
        <f t="shared" si="51"/>
        <v>8.03921568627451</v>
      </c>
      <c r="M725" s="2">
        <v>510</v>
      </c>
    </row>
    <row r="726" spans="2:13" ht="12.75">
      <c r="B726" s="326"/>
      <c r="D726" s="16"/>
      <c r="H726" s="6">
        <f t="shared" si="50"/>
        <v>0</v>
      </c>
      <c r="I726" s="26">
        <f t="shared" si="51"/>
        <v>0</v>
      </c>
      <c r="M726" s="2">
        <v>510</v>
      </c>
    </row>
    <row r="727" spans="2:13" ht="12.75">
      <c r="B727" s="326"/>
      <c r="D727" s="16"/>
      <c r="H727" s="6">
        <f t="shared" si="50"/>
        <v>0</v>
      </c>
      <c r="I727" s="26">
        <f t="shared" si="51"/>
        <v>0</v>
      </c>
      <c r="M727" s="2">
        <v>510</v>
      </c>
    </row>
    <row r="728" spans="2:13" ht="12.75">
      <c r="B728" s="326">
        <v>2000</v>
      </c>
      <c r="C728" s="84" t="s">
        <v>57</v>
      </c>
      <c r="D728" s="16" t="s">
        <v>10</v>
      </c>
      <c r="E728" s="89" t="s">
        <v>1002</v>
      </c>
      <c r="F728" s="85" t="s">
        <v>337</v>
      </c>
      <c r="G728" s="85" t="s">
        <v>216</v>
      </c>
      <c r="H728" s="6">
        <f t="shared" si="50"/>
        <v>-2000</v>
      </c>
      <c r="I728" s="26">
        <f t="shared" si="51"/>
        <v>3.9215686274509802</v>
      </c>
      <c r="K728" s="101" t="s">
        <v>179</v>
      </c>
      <c r="L728">
        <v>14</v>
      </c>
      <c r="M728" s="2">
        <v>510</v>
      </c>
    </row>
    <row r="729" spans="2:13" ht="12.75">
      <c r="B729" s="326">
        <v>2000</v>
      </c>
      <c r="C729" s="84" t="s">
        <v>57</v>
      </c>
      <c r="D729" s="16" t="s">
        <v>10</v>
      </c>
      <c r="E729" s="89" t="s">
        <v>1002</v>
      </c>
      <c r="F729" s="85" t="s">
        <v>337</v>
      </c>
      <c r="G729" s="85" t="s">
        <v>218</v>
      </c>
      <c r="H729" s="6">
        <f t="shared" si="50"/>
        <v>-4000</v>
      </c>
      <c r="I729" s="26">
        <f t="shared" si="51"/>
        <v>3.9215686274509802</v>
      </c>
      <c r="K729" s="101" t="s">
        <v>179</v>
      </c>
      <c r="L729">
        <v>14</v>
      </c>
      <c r="M729" s="2">
        <v>510</v>
      </c>
    </row>
    <row r="730" spans="2:13" ht="12.75">
      <c r="B730" s="326">
        <v>2000</v>
      </c>
      <c r="C730" s="84" t="s">
        <v>57</v>
      </c>
      <c r="D730" s="16" t="s">
        <v>10</v>
      </c>
      <c r="E730" s="89" t="s">
        <v>1002</v>
      </c>
      <c r="F730" s="85" t="s">
        <v>337</v>
      </c>
      <c r="G730" s="85" t="s">
        <v>233</v>
      </c>
      <c r="H730" s="6">
        <f t="shared" si="50"/>
        <v>-6000</v>
      </c>
      <c r="I730" s="26">
        <f t="shared" si="51"/>
        <v>3.9215686274509802</v>
      </c>
      <c r="K730" s="101" t="s">
        <v>179</v>
      </c>
      <c r="L730">
        <v>14</v>
      </c>
      <c r="M730" s="2">
        <v>510</v>
      </c>
    </row>
    <row r="731" spans="1:13" s="83" customFormat="1" ht="12.75">
      <c r="A731" s="15"/>
      <c r="B731" s="141">
        <f>SUM(B728:B730)</f>
        <v>6000</v>
      </c>
      <c r="C731" s="81" t="s">
        <v>57</v>
      </c>
      <c r="D731" s="15"/>
      <c r="E731" s="15"/>
      <c r="F731" s="22"/>
      <c r="G731" s="22"/>
      <c r="H731" s="80">
        <v>0</v>
      </c>
      <c r="I731" s="82">
        <f t="shared" si="51"/>
        <v>11.764705882352942</v>
      </c>
      <c r="M731" s="2">
        <v>510</v>
      </c>
    </row>
    <row r="732" spans="2:13" ht="12.75">
      <c r="B732" s="326"/>
      <c r="D732" s="16"/>
      <c r="H732" s="6">
        <f t="shared" si="50"/>
        <v>0</v>
      </c>
      <c r="I732" s="26">
        <f t="shared" si="51"/>
        <v>0</v>
      </c>
      <c r="M732" s="2">
        <v>510</v>
      </c>
    </row>
    <row r="733" spans="2:13" ht="12.75">
      <c r="B733" s="326"/>
      <c r="D733" s="16"/>
      <c r="H733" s="6">
        <f t="shared" si="50"/>
        <v>0</v>
      </c>
      <c r="I733" s="26">
        <f t="shared" si="51"/>
        <v>0</v>
      </c>
      <c r="M733" s="2">
        <v>510</v>
      </c>
    </row>
    <row r="734" spans="2:13" ht="12.75">
      <c r="B734" s="326">
        <v>1000</v>
      </c>
      <c r="C734" s="16" t="s">
        <v>1003</v>
      </c>
      <c r="D734" s="16" t="s">
        <v>10</v>
      </c>
      <c r="E734" s="1" t="s">
        <v>58</v>
      </c>
      <c r="F734" s="85" t="s">
        <v>338</v>
      </c>
      <c r="G734" s="85" t="s">
        <v>218</v>
      </c>
      <c r="H734" s="6">
        <f t="shared" si="50"/>
        <v>-1000</v>
      </c>
      <c r="I734" s="26">
        <f t="shared" si="51"/>
        <v>1.9607843137254901</v>
      </c>
      <c r="K734" s="101" t="s">
        <v>179</v>
      </c>
      <c r="L734">
        <v>14</v>
      </c>
      <c r="M734" s="2">
        <v>510</v>
      </c>
    </row>
    <row r="735" spans="2:13" ht="12.75">
      <c r="B735" s="326">
        <v>1000</v>
      </c>
      <c r="C735" s="16" t="s">
        <v>1003</v>
      </c>
      <c r="D735" s="16" t="s">
        <v>10</v>
      </c>
      <c r="E735" s="1" t="s">
        <v>58</v>
      </c>
      <c r="F735" s="85" t="s">
        <v>338</v>
      </c>
      <c r="G735" s="85" t="s">
        <v>233</v>
      </c>
      <c r="H735" s="6">
        <f t="shared" si="50"/>
        <v>-2000</v>
      </c>
      <c r="I735" s="26">
        <f t="shared" si="51"/>
        <v>1.9607843137254901</v>
      </c>
      <c r="K735" s="101" t="s">
        <v>179</v>
      </c>
      <c r="L735">
        <v>14</v>
      </c>
      <c r="M735" s="2">
        <v>510</v>
      </c>
    </row>
    <row r="736" spans="1:13" s="83" customFormat="1" ht="12.75">
      <c r="A736" s="15"/>
      <c r="B736" s="141">
        <f>SUM(B734:B735)</f>
        <v>2000</v>
      </c>
      <c r="C736" s="15"/>
      <c r="D736" s="15"/>
      <c r="E736" s="81" t="s">
        <v>58</v>
      </c>
      <c r="F736" s="22"/>
      <c r="G736" s="22"/>
      <c r="H736" s="80">
        <v>0</v>
      </c>
      <c r="I736" s="82">
        <f t="shared" si="51"/>
        <v>3.9215686274509802</v>
      </c>
      <c r="M736" s="2">
        <v>510</v>
      </c>
    </row>
    <row r="737" spans="2:13" ht="12.75">
      <c r="B737" s="326"/>
      <c r="H737" s="6">
        <f t="shared" si="48"/>
        <v>0</v>
      </c>
      <c r="I737" s="26">
        <f t="shared" si="49"/>
        <v>0</v>
      </c>
      <c r="M737" s="2">
        <v>510</v>
      </c>
    </row>
    <row r="738" spans="2:13" ht="12.75">
      <c r="B738" s="326"/>
      <c r="H738" s="6">
        <f t="shared" si="48"/>
        <v>0</v>
      </c>
      <c r="I738" s="26">
        <f t="shared" si="49"/>
        <v>0</v>
      </c>
      <c r="M738" s="2">
        <v>510</v>
      </c>
    </row>
    <row r="739" spans="2:13" ht="12.75">
      <c r="B739" s="326"/>
      <c r="H739" s="6">
        <f t="shared" si="48"/>
        <v>0</v>
      </c>
      <c r="I739" s="26">
        <f t="shared" si="49"/>
        <v>0</v>
      </c>
      <c r="M739" s="2">
        <v>510</v>
      </c>
    </row>
    <row r="740" spans="2:13" ht="12.75">
      <c r="B740" s="326"/>
      <c r="H740" s="6">
        <f t="shared" si="48"/>
        <v>0</v>
      </c>
      <c r="I740" s="26">
        <f t="shared" si="49"/>
        <v>0</v>
      </c>
      <c r="M740" s="2">
        <v>510</v>
      </c>
    </row>
    <row r="741" spans="1:13" s="79" customFormat="1" ht="12.75">
      <c r="A741" s="75"/>
      <c r="B741" s="437">
        <f>+B746+B759+B765+B770+B776+B782</f>
        <v>46100</v>
      </c>
      <c r="C741" s="75" t="s">
        <v>339</v>
      </c>
      <c r="D741" s="75" t="s">
        <v>327</v>
      </c>
      <c r="E741" s="75" t="s">
        <v>176</v>
      </c>
      <c r="F741" s="77" t="s">
        <v>177</v>
      </c>
      <c r="G741" s="77" t="s">
        <v>178</v>
      </c>
      <c r="H741" s="76"/>
      <c r="I741" s="78">
        <v>0</v>
      </c>
      <c r="M741" s="2">
        <v>510</v>
      </c>
    </row>
    <row r="742" spans="2:13" ht="12.75">
      <c r="B742" s="326"/>
      <c r="H742" s="6">
        <f t="shared" si="48"/>
        <v>0</v>
      </c>
      <c r="I742" s="26">
        <f t="shared" si="49"/>
        <v>0</v>
      </c>
      <c r="M742" s="2">
        <v>510</v>
      </c>
    </row>
    <row r="743" spans="2:13" ht="12.75">
      <c r="B743" s="326">
        <v>2000</v>
      </c>
      <c r="C743" s="1" t="s">
        <v>24</v>
      </c>
      <c r="D743" s="1" t="s">
        <v>10</v>
      </c>
      <c r="E743" s="1" t="s">
        <v>28</v>
      </c>
      <c r="F743" s="31" t="s">
        <v>341</v>
      </c>
      <c r="G743" s="31" t="s">
        <v>216</v>
      </c>
      <c r="H743" s="6">
        <f t="shared" si="48"/>
        <v>-2000</v>
      </c>
      <c r="I743" s="26">
        <v>4</v>
      </c>
      <c r="K743" t="s">
        <v>24</v>
      </c>
      <c r="L743">
        <v>15</v>
      </c>
      <c r="M743" s="2">
        <v>510</v>
      </c>
    </row>
    <row r="744" spans="2:13" ht="12.75">
      <c r="B744" s="326">
        <v>2000</v>
      </c>
      <c r="C744" s="1" t="s">
        <v>24</v>
      </c>
      <c r="D744" s="1" t="s">
        <v>10</v>
      </c>
      <c r="E744" s="1" t="s">
        <v>28</v>
      </c>
      <c r="F744" s="31" t="s">
        <v>342</v>
      </c>
      <c r="G744" s="31" t="s">
        <v>218</v>
      </c>
      <c r="H744" s="6">
        <f t="shared" si="48"/>
        <v>-4000</v>
      </c>
      <c r="I744" s="26">
        <v>4</v>
      </c>
      <c r="K744" t="s">
        <v>24</v>
      </c>
      <c r="L744">
        <v>15</v>
      </c>
      <c r="M744" s="2">
        <v>510</v>
      </c>
    </row>
    <row r="745" spans="2:13" ht="12.75">
      <c r="B745" s="326">
        <v>2000</v>
      </c>
      <c r="C745" s="1" t="s">
        <v>24</v>
      </c>
      <c r="D745" s="1" t="s">
        <v>10</v>
      </c>
      <c r="E745" s="1" t="s">
        <v>28</v>
      </c>
      <c r="F745" s="31" t="s">
        <v>343</v>
      </c>
      <c r="G745" s="31" t="s">
        <v>233</v>
      </c>
      <c r="H745" s="6">
        <f t="shared" si="48"/>
        <v>-6000</v>
      </c>
      <c r="I745" s="26">
        <v>4</v>
      </c>
      <c r="K745" t="s">
        <v>24</v>
      </c>
      <c r="L745">
        <v>15</v>
      </c>
      <c r="M745" s="2">
        <v>510</v>
      </c>
    </row>
    <row r="746" spans="1:13" s="83" customFormat="1" ht="12.75">
      <c r="A746" s="15"/>
      <c r="B746" s="141">
        <f>SUM(B743:B745)</f>
        <v>6000</v>
      </c>
      <c r="C746" s="81" t="s">
        <v>24</v>
      </c>
      <c r="D746" s="15"/>
      <c r="E746" s="15"/>
      <c r="F746" s="22"/>
      <c r="G746" s="22"/>
      <c r="H746" s="80">
        <v>0</v>
      </c>
      <c r="I746" s="82">
        <f t="shared" si="49"/>
        <v>11.764705882352942</v>
      </c>
      <c r="M746" s="2">
        <v>510</v>
      </c>
    </row>
    <row r="747" spans="2:13" ht="12.75">
      <c r="B747" s="326"/>
      <c r="H747" s="6">
        <f t="shared" si="48"/>
        <v>0</v>
      </c>
      <c r="I747" s="26">
        <f t="shared" si="49"/>
        <v>0</v>
      </c>
      <c r="M747" s="2">
        <v>510</v>
      </c>
    </row>
    <row r="748" spans="2:13" ht="12.75">
      <c r="B748" s="326"/>
      <c r="H748" s="6">
        <f t="shared" si="48"/>
        <v>0</v>
      </c>
      <c r="I748" s="26">
        <f t="shared" si="49"/>
        <v>0</v>
      </c>
      <c r="M748" s="2">
        <v>510</v>
      </c>
    </row>
    <row r="749" spans="2:13" ht="12.75">
      <c r="B749" s="326">
        <v>1300</v>
      </c>
      <c r="C749" s="84" t="s">
        <v>141</v>
      </c>
      <c r="D749" s="16" t="s">
        <v>10</v>
      </c>
      <c r="E749" s="1" t="s">
        <v>1002</v>
      </c>
      <c r="F749" s="85" t="s">
        <v>344</v>
      </c>
      <c r="G749" s="85" t="s">
        <v>216</v>
      </c>
      <c r="H749" s="6">
        <f t="shared" si="48"/>
        <v>-1300</v>
      </c>
      <c r="I749" s="26">
        <f t="shared" si="49"/>
        <v>2.549019607843137</v>
      </c>
      <c r="K749" t="s">
        <v>28</v>
      </c>
      <c r="L749">
        <v>15</v>
      </c>
      <c r="M749" s="2">
        <v>510</v>
      </c>
    </row>
    <row r="750" spans="2:13" ht="12.75">
      <c r="B750" s="326">
        <v>1500</v>
      </c>
      <c r="C750" s="37" t="s">
        <v>186</v>
      </c>
      <c r="D750" s="16" t="s">
        <v>10</v>
      </c>
      <c r="E750" s="1" t="s">
        <v>1002</v>
      </c>
      <c r="F750" s="85" t="s">
        <v>344</v>
      </c>
      <c r="G750" s="85" t="s">
        <v>216</v>
      </c>
      <c r="H750" s="6">
        <f t="shared" si="48"/>
        <v>-2800</v>
      </c>
      <c r="I750" s="26">
        <f t="shared" si="49"/>
        <v>2.9411764705882355</v>
      </c>
      <c r="K750" t="s">
        <v>28</v>
      </c>
      <c r="L750">
        <v>15</v>
      </c>
      <c r="M750" s="2">
        <v>510</v>
      </c>
    </row>
    <row r="751" spans="2:13" ht="12.75">
      <c r="B751" s="326">
        <v>1500</v>
      </c>
      <c r="C751" s="37" t="s">
        <v>187</v>
      </c>
      <c r="D751" s="16" t="s">
        <v>10</v>
      </c>
      <c r="E751" s="1" t="s">
        <v>1002</v>
      </c>
      <c r="F751" s="85" t="s">
        <v>344</v>
      </c>
      <c r="G751" s="85" t="s">
        <v>216</v>
      </c>
      <c r="H751" s="6">
        <f t="shared" si="48"/>
        <v>-4300</v>
      </c>
      <c r="I751" s="26">
        <f t="shared" si="49"/>
        <v>2.9411764705882355</v>
      </c>
      <c r="K751" t="s">
        <v>28</v>
      </c>
      <c r="L751">
        <v>15</v>
      </c>
      <c r="M751" s="2">
        <v>510</v>
      </c>
    </row>
    <row r="752" spans="2:13" ht="12.75">
      <c r="B752" s="326">
        <v>500</v>
      </c>
      <c r="C752" s="37" t="s">
        <v>345</v>
      </c>
      <c r="D752" s="16" t="s">
        <v>10</v>
      </c>
      <c r="E752" s="1" t="s">
        <v>1002</v>
      </c>
      <c r="F752" s="85" t="s">
        <v>344</v>
      </c>
      <c r="G752" s="85" t="s">
        <v>218</v>
      </c>
      <c r="H752" s="6">
        <f t="shared" si="48"/>
        <v>-4800</v>
      </c>
      <c r="I752" s="26">
        <f t="shared" si="49"/>
        <v>0.9803921568627451</v>
      </c>
      <c r="K752" t="s">
        <v>28</v>
      </c>
      <c r="L752">
        <v>15</v>
      </c>
      <c r="M752" s="2">
        <v>510</v>
      </c>
    </row>
    <row r="753" spans="2:13" ht="12.75">
      <c r="B753" s="326">
        <v>2000</v>
      </c>
      <c r="C753" s="37" t="s">
        <v>346</v>
      </c>
      <c r="D753" s="16" t="s">
        <v>10</v>
      </c>
      <c r="E753" s="1" t="s">
        <v>1002</v>
      </c>
      <c r="F753" s="85" t="s">
        <v>344</v>
      </c>
      <c r="G753" s="85" t="s">
        <v>218</v>
      </c>
      <c r="H753" s="6">
        <f t="shared" si="48"/>
        <v>-6800</v>
      </c>
      <c r="I753" s="26">
        <f t="shared" si="49"/>
        <v>3.9215686274509802</v>
      </c>
      <c r="K753" t="s">
        <v>28</v>
      </c>
      <c r="L753">
        <v>15</v>
      </c>
      <c r="M753" s="2">
        <v>510</v>
      </c>
    </row>
    <row r="754" spans="2:13" ht="12.75">
      <c r="B754" s="326">
        <v>2000</v>
      </c>
      <c r="C754" s="37" t="s">
        <v>347</v>
      </c>
      <c r="D754" s="16" t="s">
        <v>10</v>
      </c>
      <c r="E754" s="1" t="s">
        <v>1002</v>
      </c>
      <c r="F754" s="85" t="s">
        <v>344</v>
      </c>
      <c r="G754" s="85" t="s">
        <v>218</v>
      </c>
      <c r="H754" s="6">
        <f t="shared" si="48"/>
        <v>-8800</v>
      </c>
      <c r="I754" s="26">
        <f t="shared" si="49"/>
        <v>3.9215686274509802</v>
      </c>
      <c r="K754" t="s">
        <v>28</v>
      </c>
      <c r="L754">
        <v>15</v>
      </c>
      <c r="M754" s="2">
        <v>510</v>
      </c>
    </row>
    <row r="755" spans="2:13" ht="12.75">
      <c r="B755" s="326">
        <v>500</v>
      </c>
      <c r="C755" s="37" t="s">
        <v>348</v>
      </c>
      <c r="D755" s="16" t="s">
        <v>10</v>
      </c>
      <c r="E755" s="1" t="s">
        <v>1002</v>
      </c>
      <c r="F755" s="85" t="s">
        <v>344</v>
      </c>
      <c r="G755" s="85" t="s">
        <v>218</v>
      </c>
      <c r="H755" s="6">
        <f t="shared" si="48"/>
        <v>-9300</v>
      </c>
      <c r="I755" s="26">
        <f t="shared" si="49"/>
        <v>0.9803921568627451</v>
      </c>
      <c r="K755" t="s">
        <v>28</v>
      </c>
      <c r="L755">
        <v>15</v>
      </c>
      <c r="M755" s="2">
        <v>510</v>
      </c>
    </row>
    <row r="756" spans="2:13" ht="12.75">
      <c r="B756" s="326">
        <v>500</v>
      </c>
      <c r="C756" s="37" t="s">
        <v>335</v>
      </c>
      <c r="D756" s="16" t="s">
        <v>10</v>
      </c>
      <c r="E756" s="1" t="s">
        <v>1002</v>
      </c>
      <c r="F756" s="85" t="s">
        <v>344</v>
      </c>
      <c r="G756" s="85" t="s">
        <v>233</v>
      </c>
      <c r="H756" s="6">
        <f t="shared" si="48"/>
        <v>-9800</v>
      </c>
      <c r="I756" s="26">
        <f t="shared" si="49"/>
        <v>0.9803921568627451</v>
      </c>
      <c r="K756" t="s">
        <v>28</v>
      </c>
      <c r="L756">
        <v>15</v>
      </c>
      <c r="M756" s="2">
        <v>510</v>
      </c>
    </row>
    <row r="757" spans="2:13" ht="12.75">
      <c r="B757" s="326">
        <v>500</v>
      </c>
      <c r="C757" s="37" t="s">
        <v>336</v>
      </c>
      <c r="D757" s="16" t="s">
        <v>10</v>
      </c>
      <c r="E757" s="1" t="s">
        <v>1002</v>
      </c>
      <c r="F757" s="85" t="s">
        <v>344</v>
      </c>
      <c r="G757" s="85" t="s">
        <v>233</v>
      </c>
      <c r="H757" s="6">
        <f t="shared" si="48"/>
        <v>-10300</v>
      </c>
      <c r="I757" s="26">
        <f t="shared" si="49"/>
        <v>0.9803921568627451</v>
      </c>
      <c r="K757" t="s">
        <v>28</v>
      </c>
      <c r="L757">
        <v>15</v>
      </c>
      <c r="M757" s="2">
        <v>510</v>
      </c>
    </row>
    <row r="758" spans="2:13" ht="12.75">
      <c r="B758" s="326">
        <v>1300</v>
      </c>
      <c r="C758" s="84" t="s">
        <v>293</v>
      </c>
      <c r="D758" s="16" t="s">
        <v>10</v>
      </c>
      <c r="E758" s="1" t="s">
        <v>1002</v>
      </c>
      <c r="F758" s="85" t="s">
        <v>344</v>
      </c>
      <c r="G758" s="85" t="s">
        <v>233</v>
      </c>
      <c r="H758" s="6">
        <f t="shared" si="48"/>
        <v>-11600</v>
      </c>
      <c r="I758" s="26">
        <f t="shared" si="49"/>
        <v>2.549019607843137</v>
      </c>
      <c r="K758" t="s">
        <v>28</v>
      </c>
      <c r="L758">
        <v>15</v>
      </c>
      <c r="M758" s="2">
        <v>510</v>
      </c>
    </row>
    <row r="759" spans="1:13" s="83" customFormat="1" ht="12.75">
      <c r="A759" s="15"/>
      <c r="B759" s="141">
        <f>SUM(B749:B758)</f>
        <v>11600</v>
      </c>
      <c r="C759" s="81" t="s">
        <v>1004</v>
      </c>
      <c r="D759" s="15"/>
      <c r="E759" s="15"/>
      <c r="F759" s="22"/>
      <c r="G759" s="22"/>
      <c r="H759" s="80">
        <v>0</v>
      </c>
      <c r="I759" s="82">
        <f t="shared" si="49"/>
        <v>22.745098039215687</v>
      </c>
      <c r="M759" s="2">
        <v>510</v>
      </c>
    </row>
    <row r="760" spans="2:13" ht="12.75">
      <c r="B760" s="326"/>
      <c r="H760" s="6">
        <f aca="true" t="shared" si="52" ref="H760:H781">H759-B760</f>
        <v>0</v>
      </c>
      <c r="I760" s="26">
        <f t="shared" si="49"/>
        <v>0</v>
      </c>
      <c r="M760" s="2">
        <v>510</v>
      </c>
    </row>
    <row r="761" spans="2:13" ht="12.75">
      <c r="B761" s="326"/>
      <c r="H761" s="6">
        <f t="shared" si="52"/>
        <v>0</v>
      </c>
      <c r="I761" s="26">
        <f t="shared" si="49"/>
        <v>0</v>
      </c>
      <c r="M761" s="2">
        <v>510</v>
      </c>
    </row>
    <row r="762" spans="1:13" ht="12.75">
      <c r="A762" s="103"/>
      <c r="B762" s="326">
        <v>1500</v>
      </c>
      <c r="C762" s="37" t="s">
        <v>54</v>
      </c>
      <c r="D762" s="16" t="s">
        <v>10</v>
      </c>
      <c r="E762" s="1" t="s">
        <v>194</v>
      </c>
      <c r="F762" s="85" t="s">
        <v>344</v>
      </c>
      <c r="G762" s="85" t="s">
        <v>216</v>
      </c>
      <c r="H762" s="6">
        <f t="shared" si="52"/>
        <v>-1500</v>
      </c>
      <c r="I762" s="26">
        <f t="shared" si="49"/>
        <v>2.9411764705882355</v>
      </c>
      <c r="K762" t="s">
        <v>28</v>
      </c>
      <c r="L762">
        <v>15</v>
      </c>
      <c r="M762" s="2">
        <v>510</v>
      </c>
    </row>
    <row r="763" spans="2:13" ht="12.75">
      <c r="B763" s="326">
        <v>1500</v>
      </c>
      <c r="C763" s="37" t="s">
        <v>54</v>
      </c>
      <c r="D763" s="16" t="s">
        <v>10</v>
      </c>
      <c r="E763" s="1" t="s">
        <v>194</v>
      </c>
      <c r="F763" s="85" t="s">
        <v>344</v>
      </c>
      <c r="G763" s="85" t="s">
        <v>218</v>
      </c>
      <c r="H763" s="6">
        <f t="shared" si="52"/>
        <v>-3000</v>
      </c>
      <c r="I763" s="26">
        <f t="shared" si="49"/>
        <v>2.9411764705882355</v>
      </c>
      <c r="K763" t="s">
        <v>28</v>
      </c>
      <c r="L763">
        <v>15</v>
      </c>
      <c r="M763" s="2">
        <v>510</v>
      </c>
    </row>
    <row r="764" spans="2:13" ht="12.75">
      <c r="B764" s="326">
        <v>1500</v>
      </c>
      <c r="C764" s="37" t="s">
        <v>54</v>
      </c>
      <c r="D764" s="16" t="s">
        <v>10</v>
      </c>
      <c r="E764" s="1" t="s">
        <v>194</v>
      </c>
      <c r="F764" s="85" t="s">
        <v>344</v>
      </c>
      <c r="G764" s="85" t="s">
        <v>233</v>
      </c>
      <c r="H764" s="6">
        <f t="shared" si="52"/>
        <v>-4500</v>
      </c>
      <c r="I764" s="26">
        <f t="shared" si="49"/>
        <v>2.9411764705882355</v>
      </c>
      <c r="K764" t="s">
        <v>28</v>
      </c>
      <c r="L764">
        <v>15</v>
      </c>
      <c r="M764" s="2">
        <v>510</v>
      </c>
    </row>
    <row r="765" spans="1:13" s="83" customFormat="1" ht="12.75">
      <c r="A765" s="15"/>
      <c r="B765" s="141">
        <f>SUM(B762:B764)</f>
        <v>4500</v>
      </c>
      <c r="C765" s="15"/>
      <c r="D765" s="15"/>
      <c r="E765" s="81" t="s">
        <v>194</v>
      </c>
      <c r="F765" s="22"/>
      <c r="G765" s="22"/>
      <c r="H765" s="80">
        <v>0</v>
      </c>
      <c r="I765" s="82">
        <f t="shared" si="49"/>
        <v>8.823529411764707</v>
      </c>
      <c r="M765" s="2">
        <v>510</v>
      </c>
    </row>
    <row r="766" spans="2:13" ht="12.75">
      <c r="B766" s="326"/>
      <c r="H766" s="6">
        <f t="shared" si="52"/>
        <v>0</v>
      </c>
      <c r="I766" s="26">
        <f t="shared" si="49"/>
        <v>0</v>
      </c>
      <c r="M766" s="2">
        <v>510</v>
      </c>
    </row>
    <row r="767" spans="2:13" ht="12.75">
      <c r="B767" s="326"/>
      <c r="H767" s="6">
        <f t="shared" si="52"/>
        <v>0</v>
      </c>
      <c r="I767" s="26">
        <f t="shared" si="49"/>
        <v>0</v>
      </c>
      <c r="M767" s="2">
        <v>510</v>
      </c>
    </row>
    <row r="768" spans="2:13" ht="12.75">
      <c r="B768" s="326">
        <v>6000</v>
      </c>
      <c r="C768" s="84" t="s">
        <v>55</v>
      </c>
      <c r="D768" s="16" t="s">
        <v>10</v>
      </c>
      <c r="E768" s="1" t="s">
        <v>1002</v>
      </c>
      <c r="F768" s="85" t="s">
        <v>349</v>
      </c>
      <c r="G768" s="85" t="s">
        <v>218</v>
      </c>
      <c r="H768" s="6">
        <f t="shared" si="52"/>
        <v>-6000</v>
      </c>
      <c r="I768" s="26">
        <f t="shared" si="49"/>
        <v>11.764705882352942</v>
      </c>
      <c r="K768" t="s">
        <v>28</v>
      </c>
      <c r="L768">
        <v>15</v>
      </c>
      <c r="M768" s="2">
        <v>510</v>
      </c>
    </row>
    <row r="769" spans="2:13" ht="12.75">
      <c r="B769" s="326">
        <v>6000</v>
      </c>
      <c r="C769" s="84" t="s">
        <v>55</v>
      </c>
      <c r="D769" s="16" t="s">
        <v>10</v>
      </c>
      <c r="E769" s="1" t="s">
        <v>1002</v>
      </c>
      <c r="F769" s="85" t="s">
        <v>349</v>
      </c>
      <c r="G769" s="85" t="s">
        <v>233</v>
      </c>
      <c r="H769" s="6">
        <f t="shared" si="52"/>
        <v>-12000</v>
      </c>
      <c r="I769" s="26">
        <f t="shared" si="49"/>
        <v>11.764705882352942</v>
      </c>
      <c r="K769" t="s">
        <v>28</v>
      </c>
      <c r="L769">
        <v>15</v>
      </c>
      <c r="M769" s="2">
        <v>510</v>
      </c>
    </row>
    <row r="770" spans="1:13" s="83" customFormat="1" ht="12.75">
      <c r="A770" s="15"/>
      <c r="B770" s="141">
        <f>SUM(B768:B769)</f>
        <v>12000</v>
      </c>
      <c r="C770" s="81" t="s">
        <v>55</v>
      </c>
      <c r="D770" s="15"/>
      <c r="E770" s="15"/>
      <c r="F770" s="22"/>
      <c r="G770" s="22"/>
      <c r="H770" s="80">
        <v>0</v>
      </c>
      <c r="I770" s="82">
        <f t="shared" si="49"/>
        <v>23.529411764705884</v>
      </c>
      <c r="M770" s="2">
        <v>510</v>
      </c>
    </row>
    <row r="771" spans="2:13" ht="12.75">
      <c r="B771" s="326"/>
      <c r="H771" s="6">
        <f t="shared" si="52"/>
        <v>0</v>
      </c>
      <c r="I771" s="26">
        <f t="shared" si="49"/>
        <v>0</v>
      </c>
      <c r="M771" s="2">
        <v>510</v>
      </c>
    </row>
    <row r="772" spans="2:13" ht="12.75">
      <c r="B772" s="326"/>
      <c r="H772" s="6">
        <f t="shared" si="52"/>
        <v>0</v>
      </c>
      <c r="I772" s="26">
        <f aca="true" t="shared" si="53" ref="I772:I835">+B772/M772</f>
        <v>0</v>
      </c>
      <c r="M772" s="2">
        <v>510</v>
      </c>
    </row>
    <row r="773" spans="2:13" ht="12.75">
      <c r="B773" s="326">
        <v>3000</v>
      </c>
      <c r="C773" s="1" t="s">
        <v>57</v>
      </c>
      <c r="D773" s="16" t="s">
        <v>10</v>
      </c>
      <c r="E773" s="1" t="s">
        <v>1002</v>
      </c>
      <c r="F773" s="85" t="s">
        <v>344</v>
      </c>
      <c r="G773" s="85" t="s">
        <v>216</v>
      </c>
      <c r="H773" s="6">
        <f t="shared" si="52"/>
        <v>-3000</v>
      </c>
      <c r="I773" s="26">
        <f t="shared" si="53"/>
        <v>5.882352941176471</v>
      </c>
      <c r="K773" t="s">
        <v>28</v>
      </c>
      <c r="L773">
        <v>15</v>
      </c>
      <c r="M773" s="2">
        <v>510</v>
      </c>
    </row>
    <row r="774" spans="2:13" ht="12.75">
      <c r="B774" s="326">
        <v>3000</v>
      </c>
      <c r="C774" s="1" t="s">
        <v>57</v>
      </c>
      <c r="D774" s="16" t="s">
        <v>10</v>
      </c>
      <c r="E774" s="1" t="s">
        <v>1002</v>
      </c>
      <c r="F774" s="85" t="s">
        <v>344</v>
      </c>
      <c r="G774" s="85" t="s">
        <v>218</v>
      </c>
      <c r="H774" s="6">
        <f t="shared" si="52"/>
        <v>-6000</v>
      </c>
      <c r="I774" s="26">
        <f t="shared" si="53"/>
        <v>5.882352941176471</v>
      </c>
      <c r="K774" t="s">
        <v>28</v>
      </c>
      <c r="L774">
        <v>15</v>
      </c>
      <c r="M774" s="2">
        <v>510</v>
      </c>
    </row>
    <row r="775" spans="2:13" ht="12.75">
      <c r="B775" s="326">
        <v>3000</v>
      </c>
      <c r="C775" s="1" t="s">
        <v>57</v>
      </c>
      <c r="D775" s="16" t="s">
        <v>10</v>
      </c>
      <c r="E775" s="1" t="s">
        <v>1002</v>
      </c>
      <c r="F775" s="85" t="s">
        <v>344</v>
      </c>
      <c r="G775" s="85" t="s">
        <v>233</v>
      </c>
      <c r="H775" s="6">
        <f t="shared" si="52"/>
        <v>-9000</v>
      </c>
      <c r="I775" s="26">
        <f t="shared" si="53"/>
        <v>5.882352941176471</v>
      </c>
      <c r="K775" t="s">
        <v>28</v>
      </c>
      <c r="L775">
        <v>15</v>
      </c>
      <c r="M775" s="2">
        <v>510</v>
      </c>
    </row>
    <row r="776" spans="1:13" s="83" customFormat="1" ht="12.75">
      <c r="A776" s="15"/>
      <c r="B776" s="141">
        <f>SUM(B773:B775)</f>
        <v>9000</v>
      </c>
      <c r="C776" s="81" t="s">
        <v>57</v>
      </c>
      <c r="D776" s="15"/>
      <c r="E776" s="15"/>
      <c r="F776" s="22"/>
      <c r="G776" s="22"/>
      <c r="H776" s="80">
        <v>0</v>
      </c>
      <c r="I776" s="82">
        <f t="shared" si="53"/>
        <v>17.647058823529413</v>
      </c>
      <c r="M776" s="2">
        <v>510</v>
      </c>
    </row>
    <row r="777" spans="2:13" ht="12.75">
      <c r="B777" s="326"/>
      <c r="H777" s="6">
        <f t="shared" si="52"/>
        <v>0</v>
      </c>
      <c r="I777" s="26">
        <f t="shared" si="53"/>
        <v>0</v>
      </c>
      <c r="M777" s="2">
        <v>510</v>
      </c>
    </row>
    <row r="778" spans="2:13" ht="12.75">
      <c r="B778" s="326"/>
      <c r="H778" s="6">
        <f t="shared" si="52"/>
        <v>0</v>
      </c>
      <c r="I778" s="26">
        <f t="shared" si="53"/>
        <v>0</v>
      </c>
      <c r="M778" s="2">
        <v>510</v>
      </c>
    </row>
    <row r="779" spans="2:13" ht="12.75">
      <c r="B779" s="326">
        <v>1000</v>
      </c>
      <c r="C779" s="84" t="s">
        <v>1003</v>
      </c>
      <c r="D779" s="16" t="s">
        <v>10</v>
      </c>
      <c r="E779" s="1" t="s">
        <v>58</v>
      </c>
      <c r="F779" s="85" t="s">
        <v>344</v>
      </c>
      <c r="G779" s="85" t="s">
        <v>216</v>
      </c>
      <c r="H779" s="6">
        <f t="shared" si="52"/>
        <v>-1000</v>
      </c>
      <c r="I779" s="26">
        <f t="shared" si="53"/>
        <v>1.9607843137254901</v>
      </c>
      <c r="K779" t="s">
        <v>28</v>
      </c>
      <c r="L779">
        <v>15</v>
      </c>
      <c r="M779" s="2">
        <v>510</v>
      </c>
    </row>
    <row r="780" spans="2:13" ht="12.75">
      <c r="B780" s="326">
        <v>1000</v>
      </c>
      <c r="C780" s="84" t="s">
        <v>1003</v>
      </c>
      <c r="D780" s="16" t="s">
        <v>10</v>
      </c>
      <c r="E780" s="1" t="s">
        <v>58</v>
      </c>
      <c r="F780" s="85" t="s">
        <v>344</v>
      </c>
      <c r="G780" s="85" t="s">
        <v>218</v>
      </c>
      <c r="H780" s="6">
        <f t="shared" si="52"/>
        <v>-2000</v>
      </c>
      <c r="I780" s="26">
        <f t="shared" si="53"/>
        <v>1.9607843137254901</v>
      </c>
      <c r="K780" s="101" t="s">
        <v>28</v>
      </c>
      <c r="L780">
        <v>15</v>
      </c>
      <c r="M780" s="2">
        <v>510</v>
      </c>
    </row>
    <row r="781" spans="2:13" ht="12.75">
      <c r="B781" s="326">
        <v>1000</v>
      </c>
      <c r="C781" s="84" t="s">
        <v>1003</v>
      </c>
      <c r="D781" s="16" t="s">
        <v>10</v>
      </c>
      <c r="E781" s="1" t="s">
        <v>58</v>
      </c>
      <c r="F781" s="85" t="s">
        <v>344</v>
      </c>
      <c r="G781" s="85" t="s">
        <v>233</v>
      </c>
      <c r="H781" s="6">
        <f t="shared" si="52"/>
        <v>-3000</v>
      </c>
      <c r="I781" s="26">
        <f t="shared" si="53"/>
        <v>1.9607843137254901</v>
      </c>
      <c r="K781" t="s">
        <v>28</v>
      </c>
      <c r="L781">
        <v>15</v>
      </c>
      <c r="M781" s="2">
        <v>510</v>
      </c>
    </row>
    <row r="782" spans="1:13" s="83" customFormat="1" ht="12.75">
      <c r="A782" s="15"/>
      <c r="B782" s="443">
        <f>SUM(B779:B781)</f>
        <v>3000</v>
      </c>
      <c r="C782" s="15"/>
      <c r="D782" s="15"/>
      <c r="E782" s="81" t="s">
        <v>58</v>
      </c>
      <c r="F782" s="22"/>
      <c r="G782" s="22"/>
      <c r="H782" s="80">
        <v>0</v>
      </c>
      <c r="I782" s="82">
        <f t="shared" si="53"/>
        <v>5.882352941176471</v>
      </c>
      <c r="M782" s="2">
        <v>510</v>
      </c>
    </row>
    <row r="783" spans="2:13" ht="12.75">
      <c r="B783" s="326"/>
      <c r="D783" s="16"/>
      <c r="H783" s="6">
        <f aca="true" t="shared" si="54" ref="H783:H823">H782-B783</f>
        <v>0</v>
      </c>
      <c r="I783" s="26">
        <f t="shared" si="53"/>
        <v>0</v>
      </c>
      <c r="M783" s="2">
        <v>510</v>
      </c>
    </row>
    <row r="784" spans="2:13" ht="12.75">
      <c r="B784" s="326"/>
      <c r="D784" s="16"/>
      <c r="H784" s="6">
        <f t="shared" si="54"/>
        <v>0</v>
      </c>
      <c r="I784" s="26">
        <f t="shared" si="53"/>
        <v>0</v>
      </c>
      <c r="M784" s="2">
        <v>510</v>
      </c>
    </row>
    <row r="785" spans="2:13" ht="12.75">
      <c r="B785" s="326"/>
      <c r="D785" s="16"/>
      <c r="H785" s="6">
        <f t="shared" si="54"/>
        <v>0</v>
      </c>
      <c r="I785" s="26">
        <f t="shared" si="53"/>
        <v>0</v>
      </c>
      <c r="M785" s="2">
        <v>510</v>
      </c>
    </row>
    <row r="786" spans="2:13" ht="12.75">
      <c r="B786" s="326"/>
      <c r="D786" s="16"/>
      <c r="H786" s="6">
        <f t="shared" si="54"/>
        <v>0</v>
      </c>
      <c r="I786" s="26">
        <f t="shared" si="53"/>
        <v>0</v>
      </c>
      <c r="M786" s="2">
        <v>510</v>
      </c>
    </row>
    <row r="787" spans="1:13" s="79" customFormat="1" ht="12.75">
      <c r="A787" s="75"/>
      <c r="B787" s="437">
        <f>+B790+B801+B808+B815+B821</f>
        <v>26100</v>
      </c>
      <c r="C787" s="75" t="s">
        <v>350</v>
      </c>
      <c r="D787" s="75" t="s">
        <v>351</v>
      </c>
      <c r="E787" s="75" t="s">
        <v>176</v>
      </c>
      <c r="F787" s="77" t="s">
        <v>352</v>
      </c>
      <c r="G787" s="77" t="s">
        <v>178</v>
      </c>
      <c r="H787" s="76"/>
      <c r="I787" s="78">
        <v>0</v>
      </c>
      <c r="M787" s="2">
        <v>510</v>
      </c>
    </row>
    <row r="788" spans="2:13" ht="12.75">
      <c r="B788" s="326"/>
      <c r="D788" s="16"/>
      <c r="H788" s="6">
        <f t="shared" si="54"/>
        <v>0</v>
      </c>
      <c r="I788" s="26">
        <f t="shared" si="53"/>
        <v>0</v>
      </c>
      <c r="M788" s="2">
        <v>510</v>
      </c>
    </row>
    <row r="789" spans="2:13" ht="12.75">
      <c r="B789" s="326">
        <v>2500</v>
      </c>
      <c r="C789" s="1" t="s">
        <v>24</v>
      </c>
      <c r="D789" s="1" t="s">
        <v>10</v>
      </c>
      <c r="E789" s="1" t="s">
        <v>179</v>
      </c>
      <c r="F789" s="31" t="s">
        <v>353</v>
      </c>
      <c r="G789" s="31" t="s">
        <v>222</v>
      </c>
      <c r="H789" s="6">
        <f t="shared" si="54"/>
        <v>-2500</v>
      </c>
      <c r="I789" s="26">
        <f t="shared" si="53"/>
        <v>4.901960784313726</v>
      </c>
      <c r="K789" t="s">
        <v>24</v>
      </c>
      <c r="L789">
        <v>16</v>
      </c>
      <c r="M789" s="2">
        <v>510</v>
      </c>
    </row>
    <row r="790" spans="1:13" s="83" customFormat="1" ht="12.75">
      <c r="A790" s="15"/>
      <c r="B790" s="141">
        <f>SUM(B789)</f>
        <v>2500</v>
      </c>
      <c r="C790" s="81" t="s">
        <v>24</v>
      </c>
      <c r="D790" s="15"/>
      <c r="E790" s="15"/>
      <c r="F790" s="22"/>
      <c r="G790" s="22"/>
      <c r="H790" s="80">
        <v>0</v>
      </c>
      <c r="I790" s="82">
        <f t="shared" si="53"/>
        <v>4.901960784313726</v>
      </c>
      <c r="M790" s="2">
        <v>510</v>
      </c>
    </row>
    <row r="791" spans="2:13" ht="12.75">
      <c r="B791" s="326"/>
      <c r="D791" s="16"/>
      <c r="H791" s="6">
        <f t="shared" si="54"/>
        <v>0</v>
      </c>
      <c r="I791" s="26">
        <f t="shared" si="53"/>
        <v>0</v>
      </c>
      <c r="M791" s="2">
        <v>510</v>
      </c>
    </row>
    <row r="792" spans="2:13" ht="12.75">
      <c r="B792" s="326"/>
      <c r="D792" s="16"/>
      <c r="H792" s="6">
        <f t="shared" si="54"/>
        <v>0</v>
      </c>
      <c r="I792" s="26">
        <f t="shared" si="53"/>
        <v>0</v>
      </c>
      <c r="M792" s="2">
        <v>510</v>
      </c>
    </row>
    <row r="793" spans="2:13" ht="12.75">
      <c r="B793" s="326">
        <v>500</v>
      </c>
      <c r="C793" s="37" t="s">
        <v>345</v>
      </c>
      <c r="D793" s="16" t="s">
        <v>10</v>
      </c>
      <c r="E793" s="89" t="s">
        <v>1002</v>
      </c>
      <c r="F793" s="85" t="s">
        <v>355</v>
      </c>
      <c r="G793" s="85" t="s">
        <v>220</v>
      </c>
      <c r="H793" s="6">
        <f t="shared" si="54"/>
        <v>-500</v>
      </c>
      <c r="I793" s="26">
        <f t="shared" si="53"/>
        <v>0.9803921568627451</v>
      </c>
      <c r="K793" s="101" t="s">
        <v>179</v>
      </c>
      <c r="L793">
        <v>16</v>
      </c>
      <c r="M793" s="2">
        <v>510</v>
      </c>
    </row>
    <row r="794" spans="2:13" ht="12.75">
      <c r="B794" s="326">
        <v>2000</v>
      </c>
      <c r="C794" s="37" t="s">
        <v>346</v>
      </c>
      <c r="D794" s="16" t="s">
        <v>10</v>
      </c>
      <c r="E794" s="89" t="s">
        <v>1002</v>
      </c>
      <c r="F794" s="85" t="s">
        <v>355</v>
      </c>
      <c r="G794" s="85" t="s">
        <v>220</v>
      </c>
      <c r="H794" s="6">
        <f t="shared" si="54"/>
        <v>-2500</v>
      </c>
      <c r="I794" s="26">
        <f t="shared" si="53"/>
        <v>3.9215686274509802</v>
      </c>
      <c r="K794" s="101" t="s">
        <v>179</v>
      </c>
      <c r="L794">
        <v>16</v>
      </c>
      <c r="M794" s="2">
        <v>510</v>
      </c>
    </row>
    <row r="795" spans="2:13" ht="12.75">
      <c r="B795" s="326">
        <v>2000</v>
      </c>
      <c r="C795" s="37" t="s">
        <v>347</v>
      </c>
      <c r="D795" s="16" t="s">
        <v>10</v>
      </c>
      <c r="E795" s="89" t="s">
        <v>1002</v>
      </c>
      <c r="F795" s="85" t="s">
        <v>355</v>
      </c>
      <c r="G795" s="85" t="s">
        <v>220</v>
      </c>
      <c r="H795" s="6">
        <f t="shared" si="54"/>
        <v>-4500</v>
      </c>
      <c r="I795" s="26">
        <f t="shared" si="53"/>
        <v>3.9215686274509802</v>
      </c>
      <c r="K795" s="101" t="s">
        <v>179</v>
      </c>
      <c r="L795">
        <v>16</v>
      </c>
      <c r="M795" s="2">
        <v>510</v>
      </c>
    </row>
    <row r="796" spans="2:13" ht="12.75">
      <c r="B796" s="326">
        <v>500</v>
      </c>
      <c r="C796" s="37" t="s">
        <v>348</v>
      </c>
      <c r="D796" s="16" t="s">
        <v>10</v>
      </c>
      <c r="E796" s="89" t="s">
        <v>1002</v>
      </c>
      <c r="F796" s="85" t="s">
        <v>355</v>
      </c>
      <c r="G796" s="85" t="s">
        <v>220</v>
      </c>
      <c r="H796" s="6">
        <f t="shared" si="54"/>
        <v>-5000</v>
      </c>
      <c r="I796" s="26">
        <f t="shared" si="53"/>
        <v>0.9803921568627451</v>
      </c>
      <c r="K796" s="101" t="s">
        <v>179</v>
      </c>
      <c r="L796">
        <v>16</v>
      </c>
      <c r="M796" s="2">
        <v>510</v>
      </c>
    </row>
    <row r="797" spans="2:13" ht="12.75">
      <c r="B797" s="326">
        <v>500</v>
      </c>
      <c r="C797" s="37" t="s">
        <v>345</v>
      </c>
      <c r="D797" s="16" t="s">
        <v>10</v>
      </c>
      <c r="E797" s="89" t="s">
        <v>1002</v>
      </c>
      <c r="F797" s="85" t="s">
        <v>355</v>
      </c>
      <c r="G797" s="85" t="s">
        <v>324</v>
      </c>
      <c r="H797" s="6">
        <f t="shared" si="54"/>
        <v>-5500</v>
      </c>
      <c r="I797" s="26">
        <f t="shared" si="53"/>
        <v>0.9803921568627451</v>
      </c>
      <c r="K797" s="101" t="s">
        <v>179</v>
      </c>
      <c r="L797">
        <v>16</v>
      </c>
      <c r="M797" s="2">
        <v>510</v>
      </c>
    </row>
    <row r="798" spans="2:13" ht="12.75">
      <c r="B798" s="326">
        <v>500</v>
      </c>
      <c r="C798" s="37" t="s">
        <v>348</v>
      </c>
      <c r="D798" s="16" t="s">
        <v>10</v>
      </c>
      <c r="E798" s="89" t="s">
        <v>1002</v>
      </c>
      <c r="F798" s="85" t="s">
        <v>355</v>
      </c>
      <c r="G798" s="85" t="s">
        <v>324</v>
      </c>
      <c r="H798" s="6">
        <f t="shared" si="54"/>
        <v>-6000</v>
      </c>
      <c r="I798" s="26">
        <f t="shared" si="53"/>
        <v>0.9803921568627451</v>
      </c>
      <c r="K798" s="101" t="s">
        <v>179</v>
      </c>
      <c r="L798">
        <v>16</v>
      </c>
      <c r="M798" s="2">
        <v>510</v>
      </c>
    </row>
    <row r="799" spans="2:13" ht="12.75">
      <c r="B799" s="326">
        <v>500</v>
      </c>
      <c r="C799" s="37" t="s">
        <v>345</v>
      </c>
      <c r="D799" s="16" t="s">
        <v>10</v>
      </c>
      <c r="E799" s="89" t="s">
        <v>1002</v>
      </c>
      <c r="F799" s="85" t="s">
        <v>355</v>
      </c>
      <c r="G799" s="85" t="s">
        <v>354</v>
      </c>
      <c r="H799" s="6">
        <f t="shared" si="54"/>
        <v>-6500</v>
      </c>
      <c r="I799" s="26">
        <f t="shared" si="53"/>
        <v>0.9803921568627451</v>
      </c>
      <c r="K799" s="101" t="s">
        <v>179</v>
      </c>
      <c r="L799">
        <v>16</v>
      </c>
      <c r="M799" s="2">
        <v>510</v>
      </c>
    </row>
    <row r="800" spans="2:13" ht="12.75">
      <c r="B800" s="326">
        <v>500</v>
      </c>
      <c r="C800" s="37" t="s">
        <v>348</v>
      </c>
      <c r="D800" s="16" t="s">
        <v>10</v>
      </c>
      <c r="E800" s="89" t="s">
        <v>1002</v>
      </c>
      <c r="F800" s="85" t="s">
        <v>355</v>
      </c>
      <c r="G800" s="85" t="s">
        <v>354</v>
      </c>
      <c r="H800" s="6">
        <f t="shared" si="54"/>
        <v>-7000</v>
      </c>
      <c r="I800" s="26">
        <f t="shared" si="53"/>
        <v>0.9803921568627451</v>
      </c>
      <c r="K800" s="101" t="s">
        <v>179</v>
      </c>
      <c r="L800">
        <v>16</v>
      </c>
      <c r="M800" s="2">
        <v>510</v>
      </c>
    </row>
    <row r="801" spans="1:13" s="83" customFormat="1" ht="12.75">
      <c r="A801" s="15"/>
      <c r="B801" s="141">
        <f>SUM(B793:B800)</f>
        <v>7000</v>
      </c>
      <c r="C801" s="81" t="s">
        <v>1041</v>
      </c>
      <c r="D801" s="15"/>
      <c r="E801" s="15"/>
      <c r="F801" s="22"/>
      <c r="G801" s="22"/>
      <c r="H801" s="80">
        <v>0</v>
      </c>
      <c r="I801" s="82">
        <f t="shared" si="53"/>
        <v>13.72549019607843</v>
      </c>
      <c r="M801" s="2">
        <v>510</v>
      </c>
    </row>
    <row r="802" spans="2:13" ht="12.75">
      <c r="B802" s="326"/>
      <c r="D802" s="16"/>
      <c r="H802" s="6">
        <f t="shared" si="54"/>
        <v>0</v>
      </c>
      <c r="I802" s="26">
        <f t="shared" si="53"/>
        <v>0</v>
      </c>
      <c r="M802" s="2">
        <v>510</v>
      </c>
    </row>
    <row r="803" spans="2:13" ht="12.75">
      <c r="B803" s="326"/>
      <c r="D803" s="16"/>
      <c r="H803" s="6">
        <f t="shared" si="54"/>
        <v>0</v>
      </c>
      <c r="I803" s="26">
        <f t="shared" si="53"/>
        <v>0</v>
      </c>
      <c r="M803" s="2">
        <v>510</v>
      </c>
    </row>
    <row r="804" spans="2:13" ht="12.75">
      <c r="B804" s="326">
        <v>1500</v>
      </c>
      <c r="C804" s="84" t="s">
        <v>54</v>
      </c>
      <c r="D804" s="16" t="s">
        <v>10</v>
      </c>
      <c r="E804" s="84" t="s">
        <v>194</v>
      </c>
      <c r="F804" s="85" t="s">
        <v>355</v>
      </c>
      <c r="G804" s="85" t="s">
        <v>220</v>
      </c>
      <c r="H804" s="6">
        <f t="shared" si="54"/>
        <v>-1500</v>
      </c>
      <c r="I804" s="26">
        <f t="shared" si="53"/>
        <v>2.9411764705882355</v>
      </c>
      <c r="K804" s="101" t="s">
        <v>179</v>
      </c>
      <c r="L804">
        <v>16</v>
      </c>
      <c r="M804" s="2">
        <v>510</v>
      </c>
    </row>
    <row r="805" spans="2:13" ht="12.75">
      <c r="B805" s="326">
        <v>1400</v>
      </c>
      <c r="C805" s="84" t="s">
        <v>54</v>
      </c>
      <c r="D805" s="16" t="s">
        <v>10</v>
      </c>
      <c r="E805" s="84" t="s">
        <v>194</v>
      </c>
      <c r="F805" s="85" t="s">
        <v>355</v>
      </c>
      <c r="G805" s="85" t="s">
        <v>222</v>
      </c>
      <c r="H805" s="6">
        <f t="shared" si="54"/>
        <v>-2900</v>
      </c>
      <c r="I805" s="26">
        <f t="shared" si="53"/>
        <v>2.7450980392156863</v>
      </c>
      <c r="K805" s="101" t="s">
        <v>179</v>
      </c>
      <c r="L805">
        <v>16</v>
      </c>
      <c r="M805" s="2">
        <v>510</v>
      </c>
    </row>
    <row r="806" spans="2:13" ht="12.75">
      <c r="B806" s="326">
        <v>1400</v>
      </c>
      <c r="C806" s="84" t="s">
        <v>54</v>
      </c>
      <c r="D806" s="16" t="s">
        <v>10</v>
      </c>
      <c r="E806" s="84" t="s">
        <v>194</v>
      </c>
      <c r="F806" s="85" t="s">
        <v>355</v>
      </c>
      <c r="G806" s="85" t="s">
        <v>324</v>
      </c>
      <c r="H806" s="6">
        <f t="shared" si="54"/>
        <v>-4300</v>
      </c>
      <c r="I806" s="26">
        <f t="shared" si="53"/>
        <v>2.7450980392156863</v>
      </c>
      <c r="K806" s="101" t="s">
        <v>179</v>
      </c>
      <c r="L806">
        <v>16</v>
      </c>
      <c r="M806" s="2">
        <v>510</v>
      </c>
    </row>
    <row r="807" spans="2:13" ht="12.75">
      <c r="B807" s="326">
        <v>1300</v>
      </c>
      <c r="C807" s="84" t="s">
        <v>54</v>
      </c>
      <c r="D807" s="16" t="s">
        <v>10</v>
      </c>
      <c r="E807" s="84" t="s">
        <v>194</v>
      </c>
      <c r="F807" s="85" t="s">
        <v>355</v>
      </c>
      <c r="G807" s="85" t="s">
        <v>354</v>
      </c>
      <c r="H807" s="6">
        <f t="shared" si="54"/>
        <v>-5600</v>
      </c>
      <c r="I807" s="26">
        <f t="shared" si="53"/>
        <v>2.549019607843137</v>
      </c>
      <c r="K807" s="101" t="s">
        <v>179</v>
      </c>
      <c r="L807">
        <v>16</v>
      </c>
      <c r="M807" s="2">
        <v>510</v>
      </c>
    </row>
    <row r="808" spans="1:13" s="83" customFormat="1" ht="12.75">
      <c r="A808" s="15"/>
      <c r="B808" s="141">
        <f>SUM(B804:B807)</f>
        <v>5600</v>
      </c>
      <c r="C808" s="15"/>
      <c r="D808" s="15"/>
      <c r="E808" s="81" t="s">
        <v>194</v>
      </c>
      <c r="F808" s="22"/>
      <c r="G808" s="22"/>
      <c r="H808" s="80">
        <v>0</v>
      </c>
      <c r="I808" s="82">
        <f t="shared" si="53"/>
        <v>10.980392156862745</v>
      </c>
      <c r="M808" s="2">
        <v>510</v>
      </c>
    </row>
    <row r="809" spans="2:13" ht="12.75">
      <c r="B809" s="326"/>
      <c r="H809" s="6">
        <f t="shared" si="54"/>
        <v>0</v>
      </c>
      <c r="I809" s="26">
        <f t="shared" si="53"/>
        <v>0</v>
      </c>
      <c r="M809" s="2">
        <v>510</v>
      </c>
    </row>
    <row r="810" spans="2:13" ht="12.75">
      <c r="B810" s="326"/>
      <c r="H810" s="6">
        <f t="shared" si="54"/>
        <v>0</v>
      </c>
      <c r="I810" s="26">
        <f t="shared" si="53"/>
        <v>0</v>
      </c>
      <c r="M810" s="2">
        <v>510</v>
      </c>
    </row>
    <row r="811" spans="2:13" ht="12.75">
      <c r="B811" s="326">
        <v>2000</v>
      </c>
      <c r="C811" s="84" t="s">
        <v>57</v>
      </c>
      <c r="D811" s="16" t="s">
        <v>10</v>
      </c>
      <c r="E811" s="89" t="s">
        <v>1002</v>
      </c>
      <c r="F811" s="85" t="s">
        <v>355</v>
      </c>
      <c r="G811" s="85" t="s">
        <v>220</v>
      </c>
      <c r="H811" s="6">
        <f t="shared" si="54"/>
        <v>-2000</v>
      </c>
      <c r="I811" s="26">
        <f t="shared" si="53"/>
        <v>3.9215686274509802</v>
      </c>
      <c r="K811" s="101" t="s">
        <v>179</v>
      </c>
      <c r="L811">
        <v>16</v>
      </c>
      <c r="M811" s="2">
        <v>510</v>
      </c>
    </row>
    <row r="812" spans="2:13" ht="12.75">
      <c r="B812" s="326">
        <v>2000</v>
      </c>
      <c r="C812" s="84" t="s">
        <v>57</v>
      </c>
      <c r="D812" s="16" t="s">
        <v>10</v>
      </c>
      <c r="E812" s="89" t="s">
        <v>1002</v>
      </c>
      <c r="F812" s="85" t="s">
        <v>355</v>
      </c>
      <c r="G812" s="85" t="s">
        <v>222</v>
      </c>
      <c r="H812" s="6">
        <f t="shared" si="54"/>
        <v>-4000</v>
      </c>
      <c r="I812" s="26">
        <f t="shared" si="53"/>
        <v>3.9215686274509802</v>
      </c>
      <c r="K812" s="101" t="s">
        <v>179</v>
      </c>
      <c r="L812">
        <v>16</v>
      </c>
      <c r="M812" s="2">
        <v>510</v>
      </c>
    </row>
    <row r="813" spans="2:13" ht="12.75">
      <c r="B813" s="326">
        <v>2000</v>
      </c>
      <c r="C813" s="84" t="s">
        <v>57</v>
      </c>
      <c r="D813" s="16" t="s">
        <v>10</v>
      </c>
      <c r="E813" s="89" t="s">
        <v>1002</v>
      </c>
      <c r="F813" s="85" t="s">
        <v>355</v>
      </c>
      <c r="G813" s="85" t="s">
        <v>324</v>
      </c>
      <c r="H813" s="6">
        <f t="shared" si="54"/>
        <v>-6000</v>
      </c>
      <c r="I813" s="26">
        <f t="shared" si="53"/>
        <v>3.9215686274509802</v>
      </c>
      <c r="K813" s="101" t="s">
        <v>179</v>
      </c>
      <c r="L813">
        <v>16</v>
      </c>
      <c r="M813" s="2">
        <v>510</v>
      </c>
    </row>
    <row r="814" spans="2:13" ht="12.75">
      <c r="B814" s="326">
        <v>2000</v>
      </c>
      <c r="C814" s="84" t="s">
        <v>57</v>
      </c>
      <c r="D814" s="16" t="s">
        <v>10</v>
      </c>
      <c r="E814" s="89" t="s">
        <v>1002</v>
      </c>
      <c r="F814" s="85" t="s">
        <v>355</v>
      </c>
      <c r="G814" s="85" t="s">
        <v>354</v>
      </c>
      <c r="H814" s="6">
        <f t="shared" si="54"/>
        <v>-8000</v>
      </c>
      <c r="I814" s="26">
        <f t="shared" si="53"/>
        <v>3.9215686274509802</v>
      </c>
      <c r="K814" s="101" t="s">
        <v>179</v>
      </c>
      <c r="L814">
        <v>16</v>
      </c>
      <c r="M814" s="2">
        <v>510</v>
      </c>
    </row>
    <row r="815" spans="1:13" s="83" customFormat="1" ht="12.75">
      <c r="A815" s="15"/>
      <c r="B815" s="141">
        <f>SUM(B811:B814)</f>
        <v>8000</v>
      </c>
      <c r="C815" s="81" t="s">
        <v>57</v>
      </c>
      <c r="D815" s="15"/>
      <c r="E815" s="15"/>
      <c r="F815" s="22"/>
      <c r="G815" s="22"/>
      <c r="H815" s="80">
        <v>0</v>
      </c>
      <c r="I815" s="82">
        <f t="shared" si="53"/>
        <v>15.686274509803921</v>
      </c>
      <c r="M815" s="2">
        <v>510</v>
      </c>
    </row>
    <row r="816" spans="2:13" ht="12.75">
      <c r="B816" s="326"/>
      <c r="H816" s="6">
        <f t="shared" si="54"/>
        <v>0</v>
      </c>
      <c r="I816" s="26">
        <f t="shared" si="53"/>
        <v>0</v>
      </c>
      <c r="M816" s="2">
        <v>510</v>
      </c>
    </row>
    <row r="817" spans="2:13" ht="12.75">
      <c r="B817" s="326"/>
      <c r="H817" s="6">
        <f t="shared" si="54"/>
        <v>0</v>
      </c>
      <c r="I817" s="26">
        <f t="shared" si="53"/>
        <v>0</v>
      </c>
      <c r="M817" s="2">
        <v>510</v>
      </c>
    </row>
    <row r="818" spans="2:13" ht="12.75">
      <c r="B818" s="326">
        <v>1000</v>
      </c>
      <c r="C818" s="37" t="s">
        <v>1003</v>
      </c>
      <c r="D818" s="16" t="s">
        <v>10</v>
      </c>
      <c r="E818" s="1" t="s">
        <v>58</v>
      </c>
      <c r="F818" s="85" t="s">
        <v>355</v>
      </c>
      <c r="G818" s="85" t="s">
        <v>222</v>
      </c>
      <c r="H818" s="6">
        <f t="shared" si="54"/>
        <v>-1000</v>
      </c>
      <c r="I818" s="26">
        <f t="shared" si="53"/>
        <v>1.9607843137254901</v>
      </c>
      <c r="K818" s="101" t="s">
        <v>179</v>
      </c>
      <c r="L818">
        <v>16</v>
      </c>
      <c r="M818" s="2">
        <v>510</v>
      </c>
    </row>
    <row r="819" spans="2:13" ht="12.75">
      <c r="B819" s="326">
        <v>1000</v>
      </c>
      <c r="C819" s="37" t="s">
        <v>1003</v>
      </c>
      <c r="D819" s="16" t="s">
        <v>10</v>
      </c>
      <c r="E819" s="1" t="s">
        <v>58</v>
      </c>
      <c r="F819" s="85" t="s">
        <v>355</v>
      </c>
      <c r="G819" s="85" t="s">
        <v>324</v>
      </c>
      <c r="H819" s="6">
        <f t="shared" si="54"/>
        <v>-2000</v>
      </c>
      <c r="I819" s="26">
        <f t="shared" si="53"/>
        <v>1.9607843137254901</v>
      </c>
      <c r="K819" s="101" t="s">
        <v>179</v>
      </c>
      <c r="L819">
        <v>16</v>
      </c>
      <c r="M819" s="2">
        <v>510</v>
      </c>
    </row>
    <row r="820" spans="2:13" ht="12.75">
      <c r="B820" s="326">
        <v>1000</v>
      </c>
      <c r="C820" s="37" t="s">
        <v>1003</v>
      </c>
      <c r="D820" s="16" t="s">
        <v>10</v>
      </c>
      <c r="E820" s="1" t="s">
        <v>58</v>
      </c>
      <c r="F820" s="85" t="s">
        <v>355</v>
      </c>
      <c r="G820" s="85" t="s">
        <v>354</v>
      </c>
      <c r="H820" s="6">
        <f t="shared" si="54"/>
        <v>-3000</v>
      </c>
      <c r="I820" s="26">
        <f t="shared" si="53"/>
        <v>1.9607843137254901</v>
      </c>
      <c r="K820" s="101" t="s">
        <v>179</v>
      </c>
      <c r="L820">
        <v>16</v>
      </c>
      <c r="M820" s="2">
        <v>510</v>
      </c>
    </row>
    <row r="821" spans="1:13" s="83" customFormat="1" ht="12.75">
      <c r="A821" s="15"/>
      <c r="B821" s="141">
        <f>SUM(B818:B820)</f>
        <v>3000</v>
      </c>
      <c r="C821" s="15"/>
      <c r="D821" s="15"/>
      <c r="E821" s="15" t="s">
        <v>58</v>
      </c>
      <c r="F821" s="22"/>
      <c r="G821" s="22"/>
      <c r="H821" s="80">
        <v>0</v>
      </c>
      <c r="I821" s="82">
        <f t="shared" si="53"/>
        <v>5.882352941176471</v>
      </c>
      <c r="M821" s="2">
        <v>510</v>
      </c>
    </row>
    <row r="822" spans="2:13" ht="12.75">
      <c r="B822" s="326"/>
      <c r="D822" s="16"/>
      <c r="H822" s="6">
        <f t="shared" si="54"/>
        <v>0</v>
      </c>
      <c r="I822" s="26">
        <f t="shared" si="53"/>
        <v>0</v>
      </c>
      <c r="M822" s="2">
        <v>510</v>
      </c>
    </row>
    <row r="823" spans="2:13" ht="12.75">
      <c r="B823" s="326"/>
      <c r="D823" s="16"/>
      <c r="H823" s="6">
        <f t="shared" si="54"/>
        <v>0</v>
      </c>
      <c r="I823" s="26">
        <f t="shared" si="53"/>
        <v>0</v>
      </c>
      <c r="M823" s="2">
        <v>510</v>
      </c>
    </row>
    <row r="824" spans="2:13" ht="12.75">
      <c r="B824" s="326"/>
      <c r="D824" s="16"/>
      <c r="H824" s="6">
        <f>H823-B824</f>
        <v>0</v>
      </c>
      <c r="I824" s="26">
        <f t="shared" si="53"/>
        <v>0</v>
      </c>
      <c r="M824" s="2">
        <v>510</v>
      </c>
    </row>
    <row r="825" spans="2:13" ht="12.75">
      <c r="B825" s="326"/>
      <c r="D825" s="16"/>
      <c r="H825" s="6">
        <f>H824-B825</f>
        <v>0</v>
      </c>
      <c r="I825" s="26">
        <f t="shared" si="53"/>
        <v>0</v>
      </c>
      <c r="M825" s="2">
        <v>510</v>
      </c>
    </row>
    <row r="826" spans="1:13" s="79" customFormat="1" ht="12.75">
      <c r="A826" s="75"/>
      <c r="B826" s="437">
        <f>+B831+B842+B851+B858+B866+B872</f>
        <v>75000</v>
      </c>
      <c r="C826" s="75" t="s">
        <v>356</v>
      </c>
      <c r="D826" s="75" t="s">
        <v>1015</v>
      </c>
      <c r="E826" s="75" t="s">
        <v>176</v>
      </c>
      <c r="F826" s="77" t="s">
        <v>357</v>
      </c>
      <c r="G826" s="77" t="s">
        <v>178</v>
      </c>
      <c r="H826" s="76"/>
      <c r="I826" s="78">
        <v>0</v>
      </c>
      <c r="M826" s="2">
        <v>510</v>
      </c>
    </row>
    <row r="827" spans="2:13" ht="12.75">
      <c r="B827" s="326"/>
      <c r="H827" s="6">
        <f>H826-B827</f>
        <v>0</v>
      </c>
      <c r="I827" s="26">
        <f t="shared" si="53"/>
        <v>0</v>
      </c>
      <c r="M827" s="2">
        <v>510</v>
      </c>
    </row>
    <row r="828" spans="2:13" ht="12.75">
      <c r="B828" s="326">
        <v>2000</v>
      </c>
      <c r="C828" s="1" t="s">
        <v>24</v>
      </c>
      <c r="D828" s="1" t="s">
        <v>10</v>
      </c>
      <c r="E828" s="1" t="s">
        <v>28</v>
      </c>
      <c r="F828" s="31" t="s">
        <v>358</v>
      </c>
      <c r="G828" s="31" t="s">
        <v>220</v>
      </c>
      <c r="H828" s="6">
        <f>H827-B828</f>
        <v>-2000</v>
      </c>
      <c r="I828" s="26">
        <v>4</v>
      </c>
      <c r="K828" t="s">
        <v>24</v>
      </c>
      <c r="L828">
        <v>17</v>
      </c>
      <c r="M828" s="2">
        <v>510</v>
      </c>
    </row>
    <row r="829" spans="2:13" ht="12.75">
      <c r="B829" s="326">
        <v>5000</v>
      </c>
      <c r="C829" s="1" t="s">
        <v>24</v>
      </c>
      <c r="D829" s="1" t="s">
        <v>10</v>
      </c>
      <c r="E829" s="1" t="s">
        <v>359</v>
      </c>
      <c r="F829" s="31" t="s">
        <v>360</v>
      </c>
      <c r="G829" s="31" t="s">
        <v>222</v>
      </c>
      <c r="H829" s="6">
        <f>H828-B829</f>
        <v>-7000</v>
      </c>
      <c r="I829" s="26">
        <v>10</v>
      </c>
      <c r="K829" t="s">
        <v>24</v>
      </c>
      <c r="L829">
        <v>17</v>
      </c>
      <c r="M829" s="2">
        <v>510</v>
      </c>
    </row>
    <row r="830" spans="2:13" ht="12.75">
      <c r="B830" s="326">
        <v>2000</v>
      </c>
      <c r="C830" s="1" t="s">
        <v>24</v>
      </c>
      <c r="D830" s="1" t="s">
        <v>10</v>
      </c>
      <c r="E830" s="1" t="s">
        <v>28</v>
      </c>
      <c r="F830" s="31" t="s">
        <v>361</v>
      </c>
      <c r="G830" s="31" t="s">
        <v>222</v>
      </c>
      <c r="H830" s="6">
        <f>H829-B830</f>
        <v>-9000</v>
      </c>
      <c r="I830" s="26">
        <v>4</v>
      </c>
      <c r="K830" t="s">
        <v>24</v>
      </c>
      <c r="L830">
        <v>17</v>
      </c>
      <c r="M830" s="2">
        <v>510</v>
      </c>
    </row>
    <row r="831" spans="1:13" s="83" customFormat="1" ht="12.75">
      <c r="A831" s="15"/>
      <c r="B831" s="141">
        <f>SUM(B828:B830)</f>
        <v>9000</v>
      </c>
      <c r="C831" s="81" t="s">
        <v>24</v>
      </c>
      <c r="D831" s="15"/>
      <c r="E831" s="15"/>
      <c r="F831" s="22"/>
      <c r="G831" s="22"/>
      <c r="H831" s="80">
        <v>0</v>
      </c>
      <c r="I831" s="82">
        <f t="shared" si="53"/>
        <v>17.647058823529413</v>
      </c>
      <c r="M831" s="2">
        <v>510</v>
      </c>
    </row>
    <row r="832" spans="2:13" ht="12.75">
      <c r="B832" s="326"/>
      <c r="H832" s="6">
        <f>H831-B832</f>
        <v>0</v>
      </c>
      <c r="I832" s="26">
        <f t="shared" si="53"/>
        <v>0</v>
      </c>
      <c r="M832" s="2">
        <v>510</v>
      </c>
    </row>
    <row r="833" spans="2:13" ht="12.75">
      <c r="B833" s="326"/>
      <c r="H833" s="6">
        <f>H832-B833</f>
        <v>0</v>
      </c>
      <c r="I833" s="26">
        <f t="shared" si="53"/>
        <v>0</v>
      </c>
      <c r="M833" s="2">
        <v>510</v>
      </c>
    </row>
    <row r="834" spans="2:13" ht="12.75">
      <c r="B834" s="326">
        <v>1300</v>
      </c>
      <c r="C834" s="84" t="s">
        <v>141</v>
      </c>
      <c r="D834" s="16" t="s">
        <v>10</v>
      </c>
      <c r="E834" s="1" t="s">
        <v>1002</v>
      </c>
      <c r="F834" s="85" t="s">
        <v>362</v>
      </c>
      <c r="G834" s="31" t="s">
        <v>220</v>
      </c>
      <c r="H834" s="6">
        <f>H833-B834</f>
        <v>-1300</v>
      </c>
      <c r="I834" s="26">
        <f t="shared" si="53"/>
        <v>2.549019607843137</v>
      </c>
      <c r="K834" t="s">
        <v>28</v>
      </c>
      <c r="L834">
        <v>17</v>
      </c>
      <c r="M834" s="2">
        <v>510</v>
      </c>
    </row>
    <row r="835" spans="2:13" ht="12.75">
      <c r="B835" s="326">
        <v>500</v>
      </c>
      <c r="C835" s="37" t="s">
        <v>345</v>
      </c>
      <c r="D835" s="16" t="s">
        <v>10</v>
      </c>
      <c r="E835" s="1" t="s">
        <v>1002</v>
      </c>
      <c r="F835" s="85" t="s">
        <v>362</v>
      </c>
      <c r="G835" s="31" t="s">
        <v>220</v>
      </c>
      <c r="H835" s="6">
        <f aca="true" t="shared" si="55" ref="H835:H871">H834-B835</f>
        <v>-1800</v>
      </c>
      <c r="I835" s="26">
        <f t="shared" si="53"/>
        <v>0.9803921568627451</v>
      </c>
      <c r="K835" t="s">
        <v>28</v>
      </c>
      <c r="L835">
        <v>17</v>
      </c>
      <c r="M835" s="2">
        <v>510</v>
      </c>
    </row>
    <row r="836" spans="2:13" ht="12.75">
      <c r="B836" s="326">
        <v>2000</v>
      </c>
      <c r="C836" s="37" t="s">
        <v>363</v>
      </c>
      <c r="D836" s="16" t="s">
        <v>10</v>
      </c>
      <c r="E836" s="1" t="s">
        <v>1002</v>
      </c>
      <c r="F836" s="85" t="s">
        <v>362</v>
      </c>
      <c r="G836" s="31" t="s">
        <v>220</v>
      </c>
      <c r="H836" s="6">
        <f t="shared" si="55"/>
        <v>-3800</v>
      </c>
      <c r="I836" s="26">
        <f aca="true" t="shared" si="56" ref="I836:I899">+B836/M836</f>
        <v>3.9215686274509802</v>
      </c>
      <c r="K836" t="s">
        <v>28</v>
      </c>
      <c r="L836">
        <v>17</v>
      </c>
      <c r="M836" s="2">
        <v>510</v>
      </c>
    </row>
    <row r="837" spans="2:13" ht="12.75">
      <c r="B837" s="326">
        <v>2000</v>
      </c>
      <c r="C837" s="37" t="s">
        <v>364</v>
      </c>
      <c r="D837" s="16" t="s">
        <v>10</v>
      </c>
      <c r="E837" s="1" t="s">
        <v>1002</v>
      </c>
      <c r="F837" s="85" t="s">
        <v>362</v>
      </c>
      <c r="G837" s="31" t="s">
        <v>220</v>
      </c>
      <c r="H837" s="6">
        <f t="shared" si="55"/>
        <v>-5800</v>
      </c>
      <c r="I837" s="26">
        <f t="shared" si="56"/>
        <v>3.9215686274509802</v>
      </c>
      <c r="K837" t="s">
        <v>28</v>
      </c>
      <c r="L837">
        <v>17</v>
      </c>
      <c r="M837" s="2">
        <v>510</v>
      </c>
    </row>
    <row r="838" spans="2:13" ht="12.75">
      <c r="B838" s="326">
        <v>2000</v>
      </c>
      <c r="C838" s="37" t="s">
        <v>365</v>
      </c>
      <c r="D838" s="16" t="s">
        <v>10</v>
      </c>
      <c r="E838" s="1" t="s">
        <v>1002</v>
      </c>
      <c r="F838" s="85" t="s">
        <v>362</v>
      </c>
      <c r="G838" s="31" t="s">
        <v>222</v>
      </c>
      <c r="H838" s="6">
        <f t="shared" si="55"/>
        <v>-7800</v>
      </c>
      <c r="I838" s="26">
        <f t="shared" si="56"/>
        <v>3.9215686274509802</v>
      </c>
      <c r="K838" t="s">
        <v>28</v>
      </c>
      <c r="L838">
        <v>17</v>
      </c>
      <c r="M838" s="2">
        <v>510</v>
      </c>
    </row>
    <row r="839" spans="2:13" ht="12.75">
      <c r="B839" s="326">
        <v>2000</v>
      </c>
      <c r="C839" s="37" t="s">
        <v>366</v>
      </c>
      <c r="D839" s="16" t="s">
        <v>10</v>
      </c>
      <c r="E839" s="1" t="s">
        <v>1002</v>
      </c>
      <c r="F839" s="85" t="s">
        <v>362</v>
      </c>
      <c r="G839" s="31" t="s">
        <v>222</v>
      </c>
      <c r="H839" s="6">
        <f t="shared" si="55"/>
        <v>-9800</v>
      </c>
      <c r="I839" s="26">
        <f t="shared" si="56"/>
        <v>3.9215686274509802</v>
      </c>
      <c r="K839" t="s">
        <v>28</v>
      </c>
      <c r="L839">
        <v>17</v>
      </c>
      <c r="M839" s="2">
        <v>510</v>
      </c>
    </row>
    <row r="840" spans="2:13" ht="12.75">
      <c r="B840" s="326">
        <v>500</v>
      </c>
      <c r="C840" s="37" t="s">
        <v>345</v>
      </c>
      <c r="D840" s="16" t="s">
        <v>10</v>
      </c>
      <c r="E840" s="1" t="s">
        <v>1002</v>
      </c>
      <c r="F840" s="85" t="s">
        <v>362</v>
      </c>
      <c r="G840" s="31" t="s">
        <v>367</v>
      </c>
      <c r="H840" s="6">
        <f t="shared" si="55"/>
        <v>-10300</v>
      </c>
      <c r="I840" s="26">
        <f t="shared" si="56"/>
        <v>0.9803921568627451</v>
      </c>
      <c r="K840" t="s">
        <v>28</v>
      </c>
      <c r="L840">
        <v>17</v>
      </c>
      <c r="M840" s="2">
        <v>510</v>
      </c>
    </row>
    <row r="841" spans="2:13" ht="12.75">
      <c r="B841" s="326">
        <v>1300</v>
      </c>
      <c r="C841" s="84" t="s">
        <v>293</v>
      </c>
      <c r="D841" s="16" t="s">
        <v>10</v>
      </c>
      <c r="E841" s="1" t="s">
        <v>1002</v>
      </c>
      <c r="F841" s="85" t="s">
        <v>362</v>
      </c>
      <c r="G841" s="31" t="s">
        <v>367</v>
      </c>
      <c r="H841" s="6">
        <f t="shared" si="55"/>
        <v>-11600</v>
      </c>
      <c r="I841" s="26">
        <f t="shared" si="56"/>
        <v>2.549019607843137</v>
      </c>
      <c r="K841" t="s">
        <v>28</v>
      </c>
      <c r="L841">
        <v>17</v>
      </c>
      <c r="M841" s="2">
        <v>510</v>
      </c>
    </row>
    <row r="842" spans="1:13" s="83" customFormat="1" ht="12.75">
      <c r="A842" s="15"/>
      <c r="B842" s="141">
        <f>SUM(B834:B841)</f>
        <v>11600</v>
      </c>
      <c r="C842" s="81" t="s">
        <v>1134</v>
      </c>
      <c r="D842" s="15"/>
      <c r="E842" s="15"/>
      <c r="F842" s="22"/>
      <c r="G842" s="22"/>
      <c r="H842" s="80">
        <v>0</v>
      </c>
      <c r="I842" s="82">
        <f t="shared" si="56"/>
        <v>22.745098039215687</v>
      </c>
      <c r="M842" s="2">
        <v>510</v>
      </c>
    </row>
    <row r="843" spans="2:13" ht="12.75">
      <c r="B843" s="326"/>
      <c r="H843" s="6">
        <f t="shared" si="55"/>
        <v>0</v>
      </c>
      <c r="I843" s="26">
        <f t="shared" si="56"/>
        <v>0</v>
      </c>
      <c r="M843" s="2">
        <v>510</v>
      </c>
    </row>
    <row r="844" spans="2:13" ht="12.75">
      <c r="B844" s="326"/>
      <c r="H844" s="6">
        <f t="shared" si="55"/>
        <v>0</v>
      </c>
      <c r="I844" s="26">
        <f t="shared" si="56"/>
        <v>0</v>
      </c>
      <c r="M844" s="2">
        <v>510</v>
      </c>
    </row>
    <row r="845" spans="2:13" ht="12.75">
      <c r="B845" s="326">
        <v>1500</v>
      </c>
      <c r="C845" s="37" t="s">
        <v>54</v>
      </c>
      <c r="D845" s="16" t="s">
        <v>10</v>
      </c>
      <c r="E845" s="1" t="s">
        <v>194</v>
      </c>
      <c r="F845" s="85" t="s">
        <v>362</v>
      </c>
      <c r="G845" s="31" t="s">
        <v>220</v>
      </c>
      <c r="H845" s="6">
        <f t="shared" si="55"/>
        <v>-1500</v>
      </c>
      <c r="I845" s="26">
        <f t="shared" si="56"/>
        <v>2.9411764705882355</v>
      </c>
      <c r="K845" t="s">
        <v>28</v>
      </c>
      <c r="L845">
        <v>17</v>
      </c>
      <c r="M845" s="2">
        <v>510</v>
      </c>
    </row>
    <row r="846" spans="2:13" ht="12.75">
      <c r="B846" s="326">
        <v>1500</v>
      </c>
      <c r="C846" s="37" t="s">
        <v>54</v>
      </c>
      <c r="D846" s="16" t="s">
        <v>10</v>
      </c>
      <c r="E846" s="1" t="s">
        <v>194</v>
      </c>
      <c r="F846" s="85" t="s">
        <v>362</v>
      </c>
      <c r="G846" s="31" t="s">
        <v>222</v>
      </c>
      <c r="H846" s="6">
        <f t="shared" si="55"/>
        <v>-3000</v>
      </c>
      <c r="I846" s="26">
        <f t="shared" si="56"/>
        <v>2.9411764705882355</v>
      </c>
      <c r="K846" t="s">
        <v>28</v>
      </c>
      <c r="L846">
        <v>17</v>
      </c>
      <c r="M846" s="2">
        <v>510</v>
      </c>
    </row>
    <row r="847" spans="2:13" ht="12.75">
      <c r="B847" s="326">
        <v>1500</v>
      </c>
      <c r="C847" s="37" t="s">
        <v>54</v>
      </c>
      <c r="D847" s="16" t="s">
        <v>10</v>
      </c>
      <c r="E847" s="1" t="s">
        <v>194</v>
      </c>
      <c r="F847" s="85" t="s">
        <v>362</v>
      </c>
      <c r="G847" s="31" t="s">
        <v>324</v>
      </c>
      <c r="H847" s="6">
        <f t="shared" si="55"/>
        <v>-4500</v>
      </c>
      <c r="I847" s="26">
        <f t="shared" si="56"/>
        <v>2.9411764705882355</v>
      </c>
      <c r="K847" t="s">
        <v>28</v>
      </c>
      <c r="L847">
        <v>17</v>
      </c>
      <c r="M847" s="2">
        <v>510</v>
      </c>
    </row>
    <row r="848" spans="2:13" ht="12.75">
      <c r="B848" s="326">
        <v>5000</v>
      </c>
      <c r="C848" s="1" t="s">
        <v>368</v>
      </c>
      <c r="D848" s="16" t="s">
        <v>10</v>
      </c>
      <c r="E848" s="1" t="s">
        <v>194</v>
      </c>
      <c r="F848" s="85" t="s">
        <v>362</v>
      </c>
      <c r="G848" s="31" t="s">
        <v>354</v>
      </c>
      <c r="H848" s="6">
        <f>H847-B848</f>
        <v>-9500</v>
      </c>
      <c r="I848" s="26">
        <f>+B848/M848</f>
        <v>9.803921568627452</v>
      </c>
      <c r="K848" t="s">
        <v>28</v>
      </c>
      <c r="L848">
        <v>17</v>
      </c>
      <c r="M848" s="2">
        <v>510</v>
      </c>
    </row>
    <row r="849" spans="2:13" ht="12.75">
      <c r="B849" s="326">
        <v>1400</v>
      </c>
      <c r="C849" s="37" t="s">
        <v>54</v>
      </c>
      <c r="D849" s="16" t="s">
        <v>10</v>
      </c>
      <c r="E849" s="1" t="s">
        <v>194</v>
      </c>
      <c r="F849" s="85" t="s">
        <v>362</v>
      </c>
      <c r="G849" s="31" t="s">
        <v>354</v>
      </c>
      <c r="H849" s="6">
        <f>H848-B849</f>
        <v>-10900</v>
      </c>
      <c r="I849" s="26">
        <f t="shared" si="56"/>
        <v>2.7450980392156863</v>
      </c>
      <c r="K849" t="s">
        <v>28</v>
      </c>
      <c r="L849">
        <v>17</v>
      </c>
      <c r="M849" s="2">
        <v>510</v>
      </c>
    </row>
    <row r="850" spans="2:13" ht="12.75">
      <c r="B850" s="326">
        <v>1500</v>
      </c>
      <c r="C850" s="37" t="s">
        <v>54</v>
      </c>
      <c r="D850" s="16" t="s">
        <v>10</v>
      </c>
      <c r="E850" s="1" t="s">
        <v>194</v>
      </c>
      <c r="F850" s="85" t="s">
        <v>362</v>
      </c>
      <c r="G850" s="31" t="s">
        <v>367</v>
      </c>
      <c r="H850" s="6">
        <f t="shared" si="55"/>
        <v>-12400</v>
      </c>
      <c r="I850" s="26">
        <f t="shared" si="56"/>
        <v>2.9411764705882355</v>
      </c>
      <c r="K850" t="s">
        <v>28</v>
      </c>
      <c r="L850">
        <v>17</v>
      </c>
      <c r="M850" s="2">
        <v>510</v>
      </c>
    </row>
    <row r="851" spans="1:13" s="83" customFormat="1" ht="12.75">
      <c r="A851" s="15"/>
      <c r="B851" s="141">
        <f>SUM(B845:B850)</f>
        <v>12400</v>
      </c>
      <c r="C851" s="15"/>
      <c r="D851" s="15"/>
      <c r="E851" s="15" t="s">
        <v>194</v>
      </c>
      <c r="F851" s="22"/>
      <c r="G851" s="22"/>
      <c r="H851" s="80">
        <v>0</v>
      </c>
      <c r="I851" s="82">
        <f t="shared" si="56"/>
        <v>24.313725490196077</v>
      </c>
      <c r="M851" s="2">
        <v>510</v>
      </c>
    </row>
    <row r="852" spans="2:13" ht="12.75">
      <c r="B852" s="326"/>
      <c r="H852" s="6">
        <f t="shared" si="55"/>
        <v>0</v>
      </c>
      <c r="I852" s="26">
        <f t="shared" si="56"/>
        <v>0</v>
      </c>
      <c r="M852" s="2">
        <v>510</v>
      </c>
    </row>
    <row r="853" spans="2:13" ht="12.75">
      <c r="B853" s="326"/>
      <c r="H853" s="6">
        <f t="shared" si="55"/>
        <v>0</v>
      </c>
      <c r="I853" s="26">
        <f t="shared" si="56"/>
        <v>0</v>
      </c>
      <c r="M853" s="2">
        <v>510</v>
      </c>
    </row>
    <row r="854" spans="2:13" ht="12.75">
      <c r="B854" s="326">
        <v>5000</v>
      </c>
      <c r="C854" s="84" t="s">
        <v>55</v>
      </c>
      <c r="D854" s="16" t="s">
        <v>10</v>
      </c>
      <c r="E854" s="1" t="s">
        <v>1002</v>
      </c>
      <c r="F854" s="85" t="s">
        <v>369</v>
      </c>
      <c r="G854" s="31" t="s">
        <v>222</v>
      </c>
      <c r="H854" s="6">
        <f t="shared" si="55"/>
        <v>-5000</v>
      </c>
      <c r="I854" s="26">
        <f t="shared" si="56"/>
        <v>9.803921568627452</v>
      </c>
      <c r="K854" t="s">
        <v>28</v>
      </c>
      <c r="L854">
        <v>17</v>
      </c>
      <c r="M854" s="2">
        <v>510</v>
      </c>
    </row>
    <row r="855" spans="2:13" ht="12.75">
      <c r="B855" s="326">
        <v>5000</v>
      </c>
      <c r="C855" s="84" t="s">
        <v>55</v>
      </c>
      <c r="D855" s="16" t="s">
        <v>10</v>
      </c>
      <c r="E855" s="1" t="s">
        <v>1002</v>
      </c>
      <c r="F855" s="85" t="s">
        <v>369</v>
      </c>
      <c r="G855" s="31" t="s">
        <v>324</v>
      </c>
      <c r="H855" s="6">
        <f t="shared" si="55"/>
        <v>-10000</v>
      </c>
      <c r="I855" s="26">
        <f t="shared" si="56"/>
        <v>9.803921568627452</v>
      </c>
      <c r="K855" t="s">
        <v>28</v>
      </c>
      <c r="L855">
        <v>17</v>
      </c>
      <c r="M855" s="2">
        <v>510</v>
      </c>
    </row>
    <row r="856" spans="2:13" ht="12.75">
      <c r="B856" s="326">
        <v>5000</v>
      </c>
      <c r="C856" s="84" t="s">
        <v>55</v>
      </c>
      <c r="D856" s="16" t="s">
        <v>10</v>
      </c>
      <c r="E856" s="1" t="s">
        <v>1002</v>
      </c>
      <c r="F856" s="85" t="s">
        <v>369</v>
      </c>
      <c r="G856" s="31" t="s">
        <v>354</v>
      </c>
      <c r="H856" s="6">
        <f t="shared" si="55"/>
        <v>-15000</v>
      </c>
      <c r="I856" s="26">
        <f t="shared" si="56"/>
        <v>9.803921568627452</v>
      </c>
      <c r="K856" t="s">
        <v>28</v>
      </c>
      <c r="L856">
        <v>17</v>
      </c>
      <c r="M856" s="2">
        <v>510</v>
      </c>
    </row>
    <row r="857" spans="2:13" ht="12.75">
      <c r="B857" s="326">
        <v>5000</v>
      </c>
      <c r="C857" s="84" t="s">
        <v>55</v>
      </c>
      <c r="D857" s="16" t="s">
        <v>10</v>
      </c>
      <c r="E857" s="1" t="s">
        <v>1002</v>
      </c>
      <c r="F857" s="85" t="s">
        <v>369</v>
      </c>
      <c r="G857" s="31" t="s">
        <v>367</v>
      </c>
      <c r="H857" s="6">
        <f t="shared" si="55"/>
        <v>-20000</v>
      </c>
      <c r="I857" s="26">
        <f t="shared" si="56"/>
        <v>9.803921568627452</v>
      </c>
      <c r="K857" t="s">
        <v>28</v>
      </c>
      <c r="L857">
        <v>17</v>
      </c>
      <c r="M857" s="2">
        <v>510</v>
      </c>
    </row>
    <row r="858" spans="1:13" s="83" customFormat="1" ht="12.75">
      <c r="A858" s="15"/>
      <c r="B858" s="141">
        <f>SUM(B854:B857)</f>
        <v>20000</v>
      </c>
      <c r="C858" s="15" t="s">
        <v>55</v>
      </c>
      <c r="D858" s="15"/>
      <c r="E858" s="15"/>
      <c r="F858" s="22"/>
      <c r="G858" s="22"/>
      <c r="H858" s="80">
        <v>0</v>
      </c>
      <c r="I858" s="82">
        <f t="shared" si="56"/>
        <v>39.21568627450981</v>
      </c>
      <c r="M858" s="2">
        <v>510</v>
      </c>
    </row>
    <row r="859" spans="2:13" ht="12.75">
      <c r="B859" s="326"/>
      <c r="H859" s="6">
        <f t="shared" si="55"/>
        <v>0</v>
      </c>
      <c r="I859" s="26">
        <f t="shared" si="56"/>
        <v>0</v>
      </c>
      <c r="M859" s="2">
        <v>510</v>
      </c>
    </row>
    <row r="860" spans="2:13" ht="12.75">
      <c r="B860" s="326"/>
      <c r="H860" s="6">
        <f t="shared" si="55"/>
        <v>0</v>
      </c>
      <c r="I860" s="26">
        <f t="shared" si="56"/>
        <v>0</v>
      </c>
      <c r="M860" s="2">
        <v>510</v>
      </c>
    </row>
    <row r="861" spans="2:13" ht="12.75">
      <c r="B861" s="326">
        <v>3000</v>
      </c>
      <c r="C861" s="1" t="s">
        <v>57</v>
      </c>
      <c r="D861" s="16" t="s">
        <v>10</v>
      </c>
      <c r="E861" s="1" t="s">
        <v>1002</v>
      </c>
      <c r="F861" s="85" t="s">
        <v>362</v>
      </c>
      <c r="G861" s="31" t="s">
        <v>220</v>
      </c>
      <c r="H861" s="6">
        <f t="shared" si="55"/>
        <v>-3000</v>
      </c>
      <c r="I861" s="26">
        <f t="shared" si="56"/>
        <v>5.882352941176471</v>
      </c>
      <c r="K861" t="s">
        <v>28</v>
      </c>
      <c r="L861">
        <v>17</v>
      </c>
      <c r="M861" s="2">
        <v>510</v>
      </c>
    </row>
    <row r="862" spans="2:13" ht="12.75">
      <c r="B862" s="326">
        <v>3000</v>
      </c>
      <c r="C862" s="1" t="s">
        <v>57</v>
      </c>
      <c r="D862" s="16" t="s">
        <v>10</v>
      </c>
      <c r="E862" s="1" t="s">
        <v>1002</v>
      </c>
      <c r="F862" s="85" t="s">
        <v>362</v>
      </c>
      <c r="G862" s="31" t="s">
        <v>222</v>
      </c>
      <c r="H862" s="6">
        <f t="shared" si="55"/>
        <v>-6000</v>
      </c>
      <c r="I862" s="26">
        <f t="shared" si="56"/>
        <v>5.882352941176471</v>
      </c>
      <c r="K862" t="s">
        <v>28</v>
      </c>
      <c r="L862">
        <v>17</v>
      </c>
      <c r="M862" s="2">
        <v>510</v>
      </c>
    </row>
    <row r="863" spans="2:13" ht="12.75">
      <c r="B863" s="326">
        <v>3000</v>
      </c>
      <c r="C863" s="1" t="s">
        <v>57</v>
      </c>
      <c r="D863" s="16" t="s">
        <v>10</v>
      </c>
      <c r="E863" s="1" t="s">
        <v>1002</v>
      </c>
      <c r="F863" s="85" t="s">
        <v>362</v>
      </c>
      <c r="G863" s="31" t="s">
        <v>324</v>
      </c>
      <c r="H863" s="6">
        <f t="shared" si="55"/>
        <v>-9000</v>
      </c>
      <c r="I863" s="26">
        <f t="shared" si="56"/>
        <v>5.882352941176471</v>
      </c>
      <c r="K863" t="s">
        <v>28</v>
      </c>
      <c r="L863">
        <v>17</v>
      </c>
      <c r="M863" s="2">
        <v>510</v>
      </c>
    </row>
    <row r="864" spans="2:13" ht="12.75">
      <c r="B864" s="326">
        <v>3000</v>
      </c>
      <c r="C864" s="1" t="s">
        <v>57</v>
      </c>
      <c r="D864" s="16" t="s">
        <v>10</v>
      </c>
      <c r="E864" s="1" t="s">
        <v>1002</v>
      </c>
      <c r="F864" s="85" t="s">
        <v>362</v>
      </c>
      <c r="G864" s="31" t="s">
        <v>354</v>
      </c>
      <c r="H864" s="6">
        <f t="shared" si="55"/>
        <v>-12000</v>
      </c>
      <c r="I864" s="26">
        <f t="shared" si="56"/>
        <v>5.882352941176471</v>
      </c>
      <c r="K864" t="s">
        <v>28</v>
      </c>
      <c r="L864">
        <v>17</v>
      </c>
      <c r="M864" s="2">
        <v>510</v>
      </c>
    </row>
    <row r="865" spans="2:13" ht="12.75">
      <c r="B865" s="326">
        <v>3000</v>
      </c>
      <c r="C865" s="1" t="s">
        <v>57</v>
      </c>
      <c r="D865" s="16" t="s">
        <v>10</v>
      </c>
      <c r="E865" s="1" t="s">
        <v>1002</v>
      </c>
      <c r="F865" s="85" t="s">
        <v>362</v>
      </c>
      <c r="G865" s="31" t="s">
        <v>367</v>
      </c>
      <c r="H865" s="6">
        <f t="shared" si="55"/>
        <v>-15000</v>
      </c>
      <c r="I865" s="26">
        <f t="shared" si="56"/>
        <v>5.882352941176471</v>
      </c>
      <c r="K865" t="s">
        <v>28</v>
      </c>
      <c r="L865">
        <v>17</v>
      </c>
      <c r="M865" s="2">
        <v>510</v>
      </c>
    </row>
    <row r="866" spans="1:13" s="83" customFormat="1" ht="12.75">
      <c r="A866" s="15"/>
      <c r="B866" s="141">
        <f>SUM(B861:B865)</f>
        <v>15000</v>
      </c>
      <c r="C866" s="15" t="s">
        <v>57</v>
      </c>
      <c r="D866" s="15"/>
      <c r="E866" s="15"/>
      <c r="F866" s="22"/>
      <c r="G866" s="22"/>
      <c r="H866" s="80">
        <v>0</v>
      </c>
      <c r="I866" s="82">
        <f t="shared" si="56"/>
        <v>29.41176470588235</v>
      </c>
      <c r="M866" s="2">
        <v>510</v>
      </c>
    </row>
    <row r="867" spans="2:13" ht="12.75">
      <c r="B867" s="326"/>
      <c r="H867" s="6">
        <f t="shared" si="55"/>
        <v>0</v>
      </c>
      <c r="I867" s="26">
        <f t="shared" si="56"/>
        <v>0</v>
      </c>
      <c r="M867" s="2">
        <v>510</v>
      </c>
    </row>
    <row r="868" spans="2:13" ht="12.75">
      <c r="B868" s="326"/>
      <c r="H868" s="6">
        <f t="shared" si="55"/>
        <v>0</v>
      </c>
      <c r="I868" s="26">
        <f t="shared" si="56"/>
        <v>0</v>
      </c>
      <c r="M868" s="2">
        <v>510</v>
      </c>
    </row>
    <row r="869" spans="2:13" ht="12.75">
      <c r="B869" s="326">
        <v>1000</v>
      </c>
      <c r="C869" s="84" t="s">
        <v>1003</v>
      </c>
      <c r="D869" s="16" t="s">
        <v>10</v>
      </c>
      <c r="E869" s="1" t="s">
        <v>58</v>
      </c>
      <c r="F869" s="85" t="s">
        <v>362</v>
      </c>
      <c r="G869" s="31" t="s">
        <v>220</v>
      </c>
      <c r="H869" s="6">
        <f t="shared" si="55"/>
        <v>-1000</v>
      </c>
      <c r="I869" s="26">
        <f t="shared" si="56"/>
        <v>1.9607843137254901</v>
      </c>
      <c r="K869" t="s">
        <v>28</v>
      </c>
      <c r="L869">
        <v>17</v>
      </c>
      <c r="M869" s="2">
        <v>510</v>
      </c>
    </row>
    <row r="870" spans="2:13" ht="12.75">
      <c r="B870" s="326">
        <v>1000</v>
      </c>
      <c r="C870" s="84" t="s">
        <v>1003</v>
      </c>
      <c r="D870" s="16" t="s">
        <v>10</v>
      </c>
      <c r="E870" s="1" t="s">
        <v>58</v>
      </c>
      <c r="F870" s="85" t="s">
        <v>362</v>
      </c>
      <c r="G870" s="31" t="s">
        <v>222</v>
      </c>
      <c r="H870" s="6">
        <f t="shared" si="55"/>
        <v>-2000</v>
      </c>
      <c r="I870" s="26">
        <f t="shared" si="56"/>
        <v>1.9607843137254901</v>
      </c>
      <c r="K870" t="s">
        <v>28</v>
      </c>
      <c r="L870">
        <v>17</v>
      </c>
      <c r="M870" s="2">
        <v>510</v>
      </c>
    </row>
    <row r="871" spans="2:13" ht="12.75">
      <c r="B871" s="326">
        <v>5000</v>
      </c>
      <c r="C871" s="84" t="s">
        <v>1003</v>
      </c>
      <c r="D871" s="16" t="s">
        <v>10</v>
      </c>
      <c r="E871" s="1" t="s">
        <v>58</v>
      </c>
      <c r="F871" s="85" t="s">
        <v>362</v>
      </c>
      <c r="G871" s="31" t="s">
        <v>354</v>
      </c>
      <c r="H871" s="6">
        <f t="shared" si="55"/>
        <v>-7000</v>
      </c>
      <c r="I871" s="26">
        <f t="shared" si="56"/>
        <v>9.803921568627452</v>
      </c>
      <c r="K871" t="s">
        <v>28</v>
      </c>
      <c r="L871">
        <v>17</v>
      </c>
      <c r="M871" s="2">
        <v>510</v>
      </c>
    </row>
    <row r="872" spans="1:13" s="83" customFormat="1" ht="12.75">
      <c r="A872" s="15"/>
      <c r="B872" s="141">
        <f>SUM(B869:B871)</f>
        <v>7000</v>
      </c>
      <c r="C872" s="15"/>
      <c r="D872" s="15"/>
      <c r="E872" s="15" t="s">
        <v>58</v>
      </c>
      <c r="F872" s="22"/>
      <c r="G872" s="22"/>
      <c r="H872" s="80">
        <v>0</v>
      </c>
      <c r="I872" s="82">
        <f t="shared" si="56"/>
        <v>13.72549019607843</v>
      </c>
      <c r="M872" s="2">
        <v>510</v>
      </c>
    </row>
    <row r="873" spans="2:13" ht="12.75">
      <c r="B873" s="326"/>
      <c r="H873" s="6">
        <f>H872-B873</f>
        <v>0</v>
      </c>
      <c r="I873" s="26">
        <f t="shared" si="56"/>
        <v>0</v>
      </c>
      <c r="M873" s="2">
        <v>510</v>
      </c>
    </row>
    <row r="874" spans="2:13" ht="12.75">
      <c r="B874" s="326"/>
      <c r="H874" s="6">
        <f>H873-B874</f>
        <v>0</v>
      </c>
      <c r="I874" s="26">
        <f t="shared" si="56"/>
        <v>0</v>
      </c>
      <c r="M874" s="2">
        <v>510</v>
      </c>
    </row>
    <row r="875" spans="2:13" ht="12.75">
      <c r="B875" s="326"/>
      <c r="H875" s="6">
        <f>H874-B875</f>
        <v>0</v>
      </c>
      <c r="I875" s="26">
        <f t="shared" si="56"/>
        <v>0</v>
      </c>
      <c r="M875" s="2">
        <v>510</v>
      </c>
    </row>
    <row r="876" spans="2:13" ht="12.75">
      <c r="B876" s="326"/>
      <c r="H876" s="6">
        <f>H875-B876</f>
        <v>0</v>
      </c>
      <c r="I876" s="26">
        <f t="shared" si="56"/>
        <v>0</v>
      </c>
      <c r="M876" s="2">
        <v>510</v>
      </c>
    </row>
    <row r="877" spans="1:13" s="79" customFormat="1" ht="12.75">
      <c r="A877" s="75"/>
      <c r="B877" s="437">
        <f>+B881+B888+B894+B898+B903+B908</f>
        <v>35500</v>
      </c>
      <c r="C877" s="75" t="s">
        <v>370</v>
      </c>
      <c r="D877" s="75" t="s">
        <v>1016</v>
      </c>
      <c r="E877" s="75" t="s">
        <v>241</v>
      </c>
      <c r="F877" s="77" t="s">
        <v>297</v>
      </c>
      <c r="G877" s="139" t="s">
        <v>1008</v>
      </c>
      <c r="H877" s="76"/>
      <c r="I877" s="78">
        <f t="shared" si="56"/>
        <v>69.6078431372549</v>
      </c>
      <c r="M877" s="2">
        <v>510</v>
      </c>
    </row>
    <row r="878" spans="2:13" ht="12.75">
      <c r="B878" s="444"/>
      <c r="H878" s="6">
        <f>H877-B878</f>
        <v>0</v>
      </c>
      <c r="I878" s="26">
        <f t="shared" si="56"/>
        <v>0</v>
      </c>
      <c r="M878" s="2">
        <v>510</v>
      </c>
    </row>
    <row r="879" spans="2:13" ht="12.75">
      <c r="B879" s="326">
        <v>2500</v>
      </c>
      <c r="C879" s="1" t="s">
        <v>24</v>
      </c>
      <c r="D879" s="1" t="s">
        <v>10</v>
      </c>
      <c r="E879" s="1" t="s">
        <v>89</v>
      </c>
      <c r="F879" s="31" t="s">
        <v>371</v>
      </c>
      <c r="G879" s="31" t="s">
        <v>220</v>
      </c>
      <c r="H879" s="6">
        <f>H878-B879</f>
        <v>-2500</v>
      </c>
      <c r="I879" s="26">
        <v>5</v>
      </c>
      <c r="K879" t="s">
        <v>24</v>
      </c>
      <c r="L879">
        <v>19</v>
      </c>
      <c r="M879" s="2">
        <v>510</v>
      </c>
    </row>
    <row r="880" spans="2:13" ht="12.75">
      <c r="B880" s="326">
        <v>2500</v>
      </c>
      <c r="C880" s="1" t="s">
        <v>24</v>
      </c>
      <c r="D880" s="1" t="s">
        <v>10</v>
      </c>
      <c r="E880" s="1" t="s">
        <v>89</v>
      </c>
      <c r="F880" s="31" t="s">
        <v>372</v>
      </c>
      <c r="G880" s="31" t="s">
        <v>222</v>
      </c>
      <c r="H880" s="6">
        <f>H879-B880</f>
        <v>-5000</v>
      </c>
      <c r="I880" s="26">
        <v>5</v>
      </c>
      <c r="K880" t="s">
        <v>24</v>
      </c>
      <c r="L880">
        <v>19</v>
      </c>
      <c r="M880" s="2">
        <v>510</v>
      </c>
    </row>
    <row r="881" spans="1:13" s="83" customFormat="1" ht="12.75">
      <c r="A881" s="15"/>
      <c r="B881" s="141">
        <f>SUM(B879:B880)</f>
        <v>5000</v>
      </c>
      <c r="C881" s="81" t="s">
        <v>24</v>
      </c>
      <c r="D881" s="15"/>
      <c r="E881" s="15"/>
      <c r="F881" s="22"/>
      <c r="G881" s="22"/>
      <c r="H881" s="80">
        <v>0</v>
      </c>
      <c r="I881" s="82">
        <f t="shared" si="56"/>
        <v>9.803921568627452</v>
      </c>
      <c r="M881" s="2">
        <v>510</v>
      </c>
    </row>
    <row r="882" spans="2:13" ht="12.75">
      <c r="B882" s="326"/>
      <c r="H882" s="6">
        <f aca="true" t="shared" si="57" ref="H882:H887">H881-B882</f>
        <v>0</v>
      </c>
      <c r="I882" s="26">
        <f t="shared" si="56"/>
        <v>0</v>
      </c>
      <c r="M882" s="2">
        <v>510</v>
      </c>
    </row>
    <row r="883" spans="2:13" ht="12.75">
      <c r="B883" s="326"/>
      <c r="H883" s="6">
        <f t="shared" si="57"/>
        <v>0</v>
      </c>
      <c r="I883" s="26">
        <f t="shared" si="56"/>
        <v>0</v>
      </c>
      <c r="M883" s="2">
        <v>510</v>
      </c>
    </row>
    <row r="884" spans="2:13" ht="12.75">
      <c r="B884" s="140">
        <v>3000</v>
      </c>
      <c r="C884" s="37" t="s">
        <v>310</v>
      </c>
      <c r="D884" s="16" t="s">
        <v>10</v>
      </c>
      <c r="E884" s="89" t="s">
        <v>1002</v>
      </c>
      <c r="F884" s="85" t="s">
        <v>373</v>
      </c>
      <c r="G884" s="90" t="s">
        <v>222</v>
      </c>
      <c r="H884" s="6">
        <f t="shared" si="57"/>
        <v>-3000</v>
      </c>
      <c r="I884" s="26">
        <f t="shared" si="56"/>
        <v>5.882352941176471</v>
      </c>
      <c r="K884" t="s">
        <v>89</v>
      </c>
      <c r="L884">
        <v>19</v>
      </c>
      <c r="M884" s="2">
        <v>510</v>
      </c>
    </row>
    <row r="885" spans="2:13" ht="12.75">
      <c r="B885" s="140">
        <v>3000</v>
      </c>
      <c r="C885" s="37" t="s">
        <v>374</v>
      </c>
      <c r="D885" s="16" t="s">
        <v>10</v>
      </c>
      <c r="E885" s="89" t="s">
        <v>1002</v>
      </c>
      <c r="F885" s="85" t="s">
        <v>375</v>
      </c>
      <c r="G885" s="34" t="s">
        <v>222</v>
      </c>
      <c r="H885" s="6">
        <f t="shared" si="57"/>
        <v>-6000</v>
      </c>
      <c r="I885" s="26">
        <f t="shared" si="56"/>
        <v>5.882352941176471</v>
      </c>
      <c r="K885" t="s">
        <v>89</v>
      </c>
      <c r="L885">
        <v>19</v>
      </c>
      <c r="M885" s="2">
        <v>510</v>
      </c>
    </row>
    <row r="886" spans="1:13" s="19" customFormat="1" ht="12.75">
      <c r="A886" s="16"/>
      <c r="B886" s="140">
        <v>3000</v>
      </c>
      <c r="C886" s="37" t="s">
        <v>376</v>
      </c>
      <c r="D886" s="16" t="s">
        <v>10</v>
      </c>
      <c r="E886" s="89" t="s">
        <v>1002</v>
      </c>
      <c r="F886" s="85" t="s">
        <v>375</v>
      </c>
      <c r="G886" s="34" t="s">
        <v>222</v>
      </c>
      <c r="H886" s="6">
        <f t="shared" si="57"/>
        <v>-9000</v>
      </c>
      <c r="I886" s="26">
        <f t="shared" si="56"/>
        <v>5.882352941176471</v>
      </c>
      <c r="K886" t="s">
        <v>89</v>
      </c>
      <c r="L886">
        <v>19</v>
      </c>
      <c r="M886" s="2">
        <v>510</v>
      </c>
    </row>
    <row r="887" spans="2:13" ht="12.75">
      <c r="B887" s="326">
        <v>3000</v>
      </c>
      <c r="C887" s="37" t="s">
        <v>323</v>
      </c>
      <c r="D887" s="16" t="s">
        <v>10</v>
      </c>
      <c r="E887" s="89" t="s">
        <v>1002</v>
      </c>
      <c r="F887" s="85" t="s">
        <v>375</v>
      </c>
      <c r="G887" s="31" t="s">
        <v>324</v>
      </c>
      <c r="H887" s="6">
        <f t="shared" si="57"/>
        <v>-12000</v>
      </c>
      <c r="I887" s="26">
        <f t="shared" si="56"/>
        <v>5.882352941176471</v>
      </c>
      <c r="K887" t="s">
        <v>89</v>
      </c>
      <c r="L887">
        <v>19</v>
      </c>
      <c r="M887" s="2">
        <v>510</v>
      </c>
    </row>
    <row r="888" spans="1:14" s="83" customFormat="1" ht="12.75">
      <c r="A888" s="15"/>
      <c r="B888" s="141">
        <f>SUM(B884:B887)</f>
        <v>12000</v>
      </c>
      <c r="C888" s="81" t="s">
        <v>1004</v>
      </c>
      <c r="D888" s="15"/>
      <c r="E888" s="91"/>
      <c r="F888" s="22"/>
      <c r="G888" s="22"/>
      <c r="H888" s="80">
        <v>0</v>
      </c>
      <c r="I888" s="82">
        <f t="shared" si="56"/>
        <v>23.529411764705884</v>
      </c>
      <c r="J888" s="91"/>
      <c r="L888" s="91"/>
      <c r="M888" s="2">
        <v>510</v>
      </c>
      <c r="N888" s="92"/>
    </row>
    <row r="889" spans="2:13" ht="12.75">
      <c r="B889" s="326"/>
      <c r="C889" s="37"/>
      <c r="D889" s="16"/>
      <c r="H889" s="6">
        <f>H888-B889</f>
        <v>0</v>
      </c>
      <c r="I889" s="26">
        <f t="shared" si="56"/>
        <v>0</v>
      </c>
      <c r="M889" s="2">
        <v>510</v>
      </c>
    </row>
    <row r="890" spans="2:13" ht="12.75">
      <c r="B890" s="326"/>
      <c r="C890" s="37"/>
      <c r="D890" s="16"/>
      <c r="H890" s="6">
        <f>H889-B890</f>
        <v>0</v>
      </c>
      <c r="I890" s="26">
        <f t="shared" si="56"/>
        <v>0</v>
      </c>
      <c r="M890" s="2">
        <v>510</v>
      </c>
    </row>
    <row r="891" spans="2:13" ht="12.75">
      <c r="B891" s="326">
        <v>1500</v>
      </c>
      <c r="C891" s="37" t="s">
        <v>54</v>
      </c>
      <c r="D891" s="16" t="s">
        <v>10</v>
      </c>
      <c r="E891" s="1" t="s">
        <v>194</v>
      </c>
      <c r="F891" s="85" t="s">
        <v>375</v>
      </c>
      <c r="G891" s="31" t="s">
        <v>220</v>
      </c>
      <c r="H891" s="6">
        <f>H890-B891</f>
        <v>-1500</v>
      </c>
      <c r="I891" s="26">
        <f t="shared" si="56"/>
        <v>2.9411764705882355</v>
      </c>
      <c r="K891" t="s">
        <v>89</v>
      </c>
      <c r="L891">
        <v>19</v>
      </c>
      <c r="M891" s="2">
        <v>510</v>
      </c>
    </row>
    <row r="892" spans="2:13" ht="12.75">
      <c r="B892" s="326">
        <v>1500</v>
      </c>
      <c r="C892" s="37" t="s">
        <v>54</v>
      </c>
      <c r="D892" s="16" t="s">
        <v>10</v>
      </c>
      <c r="E892" s="1" t="s">
        <v>194</v>
      </c>
      <c r="F892" s="85" t="s">
        <v>375</v>
      </c>
      <c r="G892" s="31" t="s">
        <v>222</v>
      </c>
      <c r="H892" s="6">
        <f>H891-B892</f>
        <v>-3000</v>
      </c>
      <c r="I892" s="26">
        <f t="shared" si="56"/>
        <v>2.9411764705882355</v>
      </c>
      <c r="K892" t="s">
        <v>89</v>
      </c>
      <c r="L892">
        <v>19</v>
      </c>
      <c r="M892" s="2">
        <v>510</v>
      </c>
    </row>
    <row r="893" spans="2:13" ht="12.75">
      <c r="B893" s="326">
        <v>1500</v>
      </c>
      <c r="C893" s="37" t="s">
        <v>54</v>
      </c>
      <c r="D893" s="16" t="s">
        <v>10</v>
      </c>
      <c r="E893" s="1" t="s">
        <v>194</v>
      </c>
      <c r="F893" s="85" t="s">
        <v>375</v>
      </c>
      <c r="G893" s="31" t="s">
        <v>324</v>
      </c>
      <c r="H893" s="6">
        <f>H892-B893</f>
        <v>-4500</v>
      </c>
      <c r="I893" s="26">
        <f t="shared" si="56"/>
        <v>2.9411764705882355</v>
      </c>
      <c r="K893" t="s">
        <v>89</v>
      </c>
      <c r="L893">
        <v>19</v>
      </c>
      <c r="M893" s="2">
        <v>510</v>
      </c>
    </row>
    <row r="894" spans="1:13" s="83" customFormat="1" ht="12.75">
      <c r="A894" s="15"/>
      <c r="B894" s="141">
        <f>SUM(B891:B893)</f>
        <v>4500</v>
      </c>
      <c r="C894" s="81"/>
      <c r="D894" s="15"/>
      <c r="E894" s="81" t="s">
        <v>194</v>
      </c>
      <c r="F894" s="22"/>
      <c r="G894" s="22"/>
      <c r="H894" s="80">
        <v>0</v>
      </c>
      <c r="I894" s="82">
        <f t="shared" si="56"/>
        <v>8.823529411764707</v>
      </c>
      <c r="M894" s="2">
        <v>510</v>
      </c>
    </row>
    <row r="895" spans="2:13" ht="12.75">
      <c r="B895" s="326"/>
      <c r="D895" s="16"/>
      <c r="H895" s="6">
        <f>H894-B895</f>
        <v>0</v>
      </c>
      <c r="I895" s="26">
        <f t="shared" si="56"/>
        <v>0</v>
      </c>
      <c r="M895" s="2">
        <v>510</v>
      </c>
    </row>
    <row r="896" spans="2:13" ht="12.75">
      <c r="B896" s="326"/>
      <c r="D896" s="16"/>
      <c r="H896" s="6">
        <f>H895-B896</f>
        <v>0</v>
      </c>
      <c r="I896" s="26">
        <f t="shared" si="56"/>
        <v>0</v>
      </c>
      <c r="M896" s="2">
        <v>510</v>
      </c>
    </row>
    <row r="897" spans="2:13" ht="12.75">
      <c r="B897" s="326">
        <v>5000</v>
      </c>
      <c r="C897" s="1" t="s">
        <v>55</v>
      </c>
      <c r="D897" s="16" t="s">
        <v>10</v>
      </c>
      <c r="E897" s="1" t="s">
        <v>1002</v>
      </c>
      <c r="F897" s="85" t="s">
        <v>377</v>
      </c>
      <c r="G897" s="31" t="s">
        <v>324</v>
      </c>
      <c r="H897" s="6">
        <f>H896-B897</f>
        <v>-5000</v>
      </c>
      <c r="I897" s="26">
        <f t="shared" si="56"/>
        <v>9.803921568627452</v>
      </c>
      <c r="K897" t="s">
        <v>89</v>
      </c>
      <c r="L897">
        <v>19</v>
      </c>
      <c r="M897" s="2">
        <v>510</v>
      </c>
    </row>
    <row r="898" spans="1:13" s="83" customFormat="1" ht="12.75">
      <c r="A898" s="15"/>
      <c r="B898" s="141">
        <f>SUM(B897:B897)</f>
        <v>5000</v>
      </c>
      <c r="C898" s="81" t="s">
        <v>55</v>
      </c>
      <c r="D898" s="15"/>
      <c r="E898" s="15"/>
      <c r="F898" s="22"/>
      <c r="G898" s="22"/>
      <c r="H898" s="80">
        <v>0</v>
      </c>
      <c r="I898" s="82">
        <f t="shared" si="56"/>
        <v>9.803921568627452</v>
      </c>
      <c r="M898" s="2">
        <v>510</v>
      </c>
    </row>
    <row r="899" spans="2:13" ht="12.75">
      <c r="B899" s="326"/>
      <c r="D899" s="16"/>
      <c r="H899" s="6">
        <f>H898-B899</f>
        <v>0</v>
      </c>
      <c r="I899" s="26">
        <f t="shared" si="56"/>
        <v>0</v>
      </c>
      <c r="M899" s="2">
        <v>510</v>
      </c>
    </row>
    <row r="900" spans="2:13" ht="12.75">
      <c r="B900" s="326"/>
      <c r="D900" s="16"/>
      <c r="H900" s="6">
        <f>H899-B900</f>
        <v>0</v>
      </c>
      <c r="I900" s="26">
        <f aca="true" t="shared" si="58" ref="I900:I963">+B900/M900</f>
        <v>0</v>
      </c>
      <c r="M900" s="2">
        <v>510</v>
      </c>
    </row>
    <row r="901" spans="2:13" ht="12.75">
      <c r="B901" s="326">
        <v>3000</v>
      </c>
      <c r="C901" s="1" t="s">
        <v>57</v>
      </c>
      <c r="D901" s="16" t="s">
        <v>10</v>
      </c>
      <c r="E901" s="1" t="s">
        <v>1002</v>
      </c>
      <c r="F901" s="85" t="s">
        <v>375</v>
      </c>
      <c r="G901" s="31" t="s">
        <v>222</v>
      </c>
      <c r="H901" s="6">
        <f>H900-B901</f>
        <v>-3000</v>
      </c>
      <c r="I901" s="26">
        <f t="shared" si="58"/>
        <v>5.882352941176471</v>
      </c>
      <c r="K901" t="s">
        <v>89</v>
      </c>
      <c r="L901">
        <v>19</v>
      </c>
      <c r="M901" s="2">
        <v>510</v>
      </c>
    </row>
    <row r="902" spans="2:13" ht="12.75">
      <c r="B902" s="326">
        <v>3000</v>
      </c>
      <c r="C902" s="1" t="s">
        <v>57</v>
      </c>
      <c r="D902" s="16" t="s">
        <v>10</v>
      </c>
      <c r="E902" s="1" t="s">
        <v>1002</v>
      </c>
      <c r="F902" s="85" t="s">
        <v>375</v>
      </c>
      <c r="G902" s="31" t="s">
        <v>324</v>
      </c>
      <c r="H902" s="6">
        <f>H901-B902</f>
        <v>-6000</v>
      </c>
      <c r="I902" s="26">
        <f t="shared" si="58"/>
        <v>5.882352941176471</v>
      </c>
      <c r="K902" t="s">
        <v>89</v>
      </c>
      <c r="L902">
        <v>19</v>
      </c>
      <c r="M902" s="2">
        <v>510</v>
      </c>
    </row>
    <row r="903" spans="1:13" s="83" customFormat="1" ht="12.75">
      <c r="A903" s="15"/>
      <c r="B903" s="141">
        <f>SUM(B901:B902)</f>
        <v>6000</v>
      </c>
      <c r="C903" s="81" t="s">
        <v>57</v>
      </c>
      <c r="D903" s="15"/>
      <c r="E903" s="15"/>
      <c r="F903" s="22"/>
      <c r="G903" s="22"/>
      <c r="H903" s="80">
        <v>0</v>
      </c>
      <c r="I903" s="82">
        <f t="shared" si="58"/>
        <v>11.764705882352942</v>
      </c>
      <c r="M903" s="2">
        <v>510</v>
      </c>
    </row>
    <row r="904" spans="2:13" ht="12.75">
      <c r="B904" s="326"/>
      <c r="D904" s="16"/>
      <c r="H904" s="6">
        <f>H903-B904</f>
        <v>0</v>
      </c>
      <c r="I904" s="26">
        <f t="shared" si="58"/>
        <v>0</v>
      </c>
      <c r="M904" s="2">
        <v>510</v>
      </c>
    </row>
    <row r="905" spans="2:13" ht="12.75">
      <c r="B905" s="326"/>
      <c r="D905" s="16"/>
      <c r="H905" s="6">
        <f>H904-B905</f>
        <v>0</v>
      </c>
      <c r="I905" s="26">
        <f t="shared" si="58"/>
        <v>0</v>
      </c>
      <c r="M905" s="2">
        <v>510</v>
      </c>
    </row>
    <row r="906" spans="2:13" ht="12.75">
      <c r="B906" s="326">
        <v>1500</v>
      </c>
      <c r="C906" s="1" t="s">
        <v>1003</v>
      </c>
      <c r="D906" s="16" t="s">
        <v>10</v>
      </c>
      <c r="E906" s="1" t="s">
        <v>58</v>
      </c>
      <c r="F906" s="85" t="s">
        <v>375</v>
      </c>
      <c r="G906" s="31" t="s">
        <v>222</v>
      </c>
      <c r="H906" s="6">
        <f>H905-B906</f>
        <v>-1500</v>
      </c>
      <c r="I906" s="26">
        <f t="shared" si="58"/>
        <v>2.9411764705882355</v>
      </c>
      <c r="K906" t="s">
        <v>89</v>
      </c>
      <c r="L906">
        <v>19</v>
      </c>
      <c r="M906" s="2">
        <v>510</v>
      </c>
    </row>
    <row r="907" spans="2:13" ht="12.75">
      <c r="B907" s="326">
        <v>1500</v>
      </c>
      <c r="C907" s="1" t="s">
        <v>1003</v>
      </c>
      <c r="D907" s="16" t="s">
        <v>10</v>
      </c>
      <c r="E907" s="1" t="s">
        <v>58</v>
      </c>
      <c r="F907" s="85" t="s">
        <v>375</v>
      </c>
      <c r="G907" s="31" t="s">
        <v>324</v>
      </c>
      <c r="H907" s="6">
        <f>H906-B907</f>
        <v>-3000</v>
      </c>
      <c r="I907" s="26">
        <f t="shared" si="58"/>
        <v>2.9411764705882355</v>
      </c>
      <c r="K907" t="s">
        <v>89</v>
      </c>
      <c r="L907">
        <v>19</v>
      </c>
      <c r="M907" s="2">
        <v>510</v>
      </c>
    </row>
    <row r="908" spans="1:13" s="83" customFormat="1" ht="12.75">
      <c r="A908" s="15"/>
      <c r="B908" s="141">
        <f>SUM(B906:B907)</f>
        <v>3000</v>
      </c>
      <c r="C908" s="15"/>
      <c r="D908" s="15"/>
      <c r="E908" s="81" t="s">
        <v>58</v>
      </c>
      <c r="F908" s="22"/>
      <c r="G908" s="22"/>
      <c r="H908" s="80">
        <v>0</v>
      </c>
      <c r="I908" s="82">
        <f t="shared" si="58"/>
        <v>5.882352941176471</v>
      </c>
      <c r="M908" s="2">
        <v>510</v>
      </c>
    </row>
    <row r="909" spans="2:13" ht="12.75">
      <c r="B909" s="326"/>
      <c r="H909" s="6">
        <f aca="true" t="shared" si="59" ref="H909:H924">H908-B909</f>
        <v>0</v>
      </c>
      <c r="I909" s="26">
        <f t="shared" si="58"/>
        <v>0</v>
      </c>
      <c r="M909" s="2">
        <v>510</v>
      </c>
    </row>
    <row r="910" spans="2:13" ht="12.75">
      <c r="B910" s="326"/>
      <c r="H910" s="6">
        <f t="shared" si="59"/>
        <v>0</v>
      </c>
      <c r="I910" s="26">
        <f t="shared" si="58"/>
        <v>0</v>
      </c>
      <c r="M910" s="2">
        <v>510</v>
      </c>
    </row>
    <row r="911" spans="2:13" ht="12.75">
      <c r="B911" s="326"/>
      <c r="H911" s="6">
        <f t="shared" si="59"/>
        <v>0</v>
      </c>
      <c r="I911" s="26">
        <f t="shared" si="58"/>
        <v>0</v>
      </c>
      <c r="M911" s="2">
        <v>510</v>
      </c>
    </row>
    <row r="912" spans="2:13" ht="12.75">
      <c r="B912" s="326"/>
      <c r="H912" s="6">
        <f t="shared" si="59"/>
        <v>0</v>
      </c>
      <c r="I912" s="26">
        <f t="shared" si="58"/>
        <v>0</v>
      </c>
      <c r="M912" s="2">
        <v>510</v>
      </c>
    </row>
    <row r="913" spans="1:13" s="79" customFormat="1" ht="12.75">
      <c r="A913" s="75"/>
      <c r="B913" s="437">
        <f>+B922+B933+B942+B948+B955+B960</f>
        <v>75000</v>
      </c>
      <c r="C913" s="75" t="s">
        <v>378</v>
      </c>
      <c r="D913" s="75" t="s">
        <v>379</v>
      </c>
      <c r="E913" s="75" t="s">
        <v>241</v>
      </c>
      <c r="F913" s="77" t="s">
        <v>380</v>
      </c>
      <c r="G913" s="139" t="s">
        <v>381</v>
      </c>
      <c r="H913" s="76"/>
      <c r="I913" s="78">
        <f t="shared" si="58"/>
        <v>147.05882352941177</v>
      </c>
      <c r="M913" s="2">
        <v>510</v>
      </c>
    </row>
    <row r="914" spans="2:13" ht="12.75">
      <c r="B914" s="326"/>
      <c r="H914" s="6">
        <f t="shared" si="59"/>
        <v>0</v>
      </c>
      <c r="I914" s="26">
        <f t="shared" si="58"/>
        <v>0</v>
      </c>
      <c r="M914" s="2">
        <v>510</v>
      </c>
    </row>
    <row r="915" spans="2:13" ht="12.75">
      <c r="B915" s="326">
        <v>2500</v>
      </c>
      <c r="C915" s="1" t="s">
        <v>24</v>
      </c>
      <c r="D915" s="1" t="s">
        <v>10</v>
      </c>
      <c r="E915" s="1" t="s">
        <v>89</v>
      </c>
      <c r="F915" s="31" t="s">
        <v>382</v>
      </c>
      <c r="G915" s="31" t="s">
        <v>212</v>
      </c>
      <c r="H915" s="6">
        <f t="shared" si="59"/>
        <v>-2500</v>
      </c>
      <c r="I915" s="26">
        <v>5</v>
      </c>
      <c r="K915" t="s">
        <v>24</v>
      </c>
      <c r="L915">
        <v>20</v>
      </c>
      <c r="M915" s="2">
        <v>510</v>
      </c>
    </row>
    <row r="916" spans="2:13" ht="12.75">
      <c r="B916" s="326">
        <v>2000</v>
      </c>
      <c r="C916" s="1" t="s">
        <v>24</v>
      </c>
      <c r="D916" s="1" t="s">
        <v>10</v>
      </c>
      <c r="E916" s="1" t="s">
        <v>25</v>
      </c>
      <c r="F916" s="31" t="s">
        <v>383</v>
      </c>
      <c r="G916" s="31" t="s">
        <v>212</v>
      </c>
      <c r="H916" s="6">
        <f t="shared" si="59"/>
        <v>-4500</v>
      </c>
      <c r="I916" s="26">
        <v>4</v>
      </c>
      <c r="K916" t="s">
        <v>24</v>
      </c>
      <c r="L916">
        <v>20</v>
      </c>
      <c r="M916" s="2">
        <v>510</v>
      </c>
    </row>
    <row r="917" spans="2:13" ht="12.75">
      <c r="B917" s="326">
        <v>2500</v>
      </c>
      <c r="C917" s="1" t="s">
        <v>24</v>
      </c>
      <c r="D917" s="1" t="s">
        <v>10</v>
      </c>
      <c r="E917" s="1" t="s">
        <v>89</v>
      </c>
      <c r="F917" s="31" t="s">
        <v>384</v>
      </c>
      <c r="G917" s="31" t="s">
        <v>214</v>
      </c>
      <c r="H917" s="6">
        <f t="shared" si="59"/>
        <v>-7000</v>
      </c>
      <c r="I917" s="26">
        <v>5</v>
      </c>
      <c r="K917" t="s">
        <v>24</v>
      </c>
      <c r="L917">
        <v>20</v>
      </c>
      <c r="M917" s="2">
        <v>510</v>
      </c>
    </row>
    <row r="918" spans="2:13" ht="12.75">
      <c r="B918" s="326">
        <v>2000</v>
      </c>
      <c r="C918" s="1" t="s">
        <v>24</v>
      </c>
      <c r="D918" s="1" t="s">
        <v>10</v>
      </c>
      <c r="E918" s="1" t="s">
        <v>25</v>
      </c>
      <c r="F918" s="31" t="s">
        <v>385</v>
      </c>
      <c r="G918" s="31" t="s">
        <v>214</v>
      </c>
      <c r="H918" s="6">
        <f t="shared" si="59"/>
        <v>-9000</v>
      </c>
      <c r="I918" s="26">
        <v>4</v>
      </c>
      <c r="K918" t="s">
        <v>24</v>
      </c>
      <c r="L918">
        <v>20</v>
      </c>
      <c r="M918" s="2">
        <v>510</v>
      </c>
    </row>
    <row r="919" spans="2:13" ht="12.75">
      <c r="B919" s="326">
        <v>2500</v>
      </c>
      <c r="C919" s="1" t="s">
        <v>24</v>
      </c>
      <c r="D919" s="1" t="s">
        <v>10</v>
      </c>
      <c r="E919" s="1" t="s">
        <v>89</v>
      </c>
      <c r="F919" s="31" t="s">
        <v>386</v>
      </c>
      <c r="G919" s="31" t="s">
        <v>216</v>
      </c>
      <c r="H919" s="6">
        <f t="shared" si="59"/>
        <v>-11500</v>
      </c>
      <c r="I919" s="26">
        <v>5</v>
      </c>
      <c r="K919" t="s">
        <v>24</v>
      </c>
      <c r="L919">
        <v>20</v>
      </c>
      <c r="M919" s="2">
        <v>510</v>
      </c>
    </row>
    <row r="920" spans="2:13" ht="12.75">
      <c r="B920" s="326">
        <v>2000</v>
      </c>
      <c r="C920" s="1" t="s">
        <v>24</v>
      </c>
      <c r="D920" s="1" t="s">
        <v>10</v>
      </c>
      <c r="E920" s="1" t="s">
        <v>25</v>
      </c>
      <c r="F920" s="31" t="s">
        <v>387</v>
      </c>
      <c r="G920" s="31" t="s">
        <v>216</v>
      </c>
      <c r="H920" s="6">
        <f t="shared" si="59"/>
        <v>-13500</v>
      </c>
      <c r="I920" s="26">
        <v>4</v>
      </c>
      <c r="K920" t="s">
        <v>24</v>
      </c>
      <c r="L920">
        <v>20</v>
      </c>
      <c r="M920" s="2">
        <v>510</v>
      </c>
    </row>
    <row r="921" spans="2:13" ht="12.75">
      <c r="B921" s="326">
        <v>2500</v>
      </c>
      <c r="C921" s="1" t="s">
        <v>24</v>
      </c>
      <c r="D921" s="1" t="s">
        <v>10</v>
      </c>
      <c r="E921" s="1" t="s">
        <v>89</v>
      </c>
      <c r="F921" s="31" t="s">
        <v>388</v>
      </c>
      <c r="G921" s="31" t="s">
        <v>218</v>
      </c>
      <c r="H921" s="6">
        <f t="shared" si="59"/>
        <v>-16000</v>
      </c>
      <c r="I921" s="26">
        <v>5</v>
      </c>
      <c r="K921" t="s">
        <v>24</v>
      </c>
      <c r="L921">
        <v>20</v>
      </c>
      <c r="M921" s="2">
        <v>510</v>
      </c>
    </row>
    <row r="922" spans="1:13" s="83" customFormat="1" ht="12.75">
      <c r="A922" s="15"/>
      <c r="B922" s="141">
        <f>SUM(B915:B921)</f>
        <v>16000</v>
      </c>
      <c r="C922" s="81" t="s">
        <v>24</v>
      </c>
      <c r="D922" s="15"/>
      <c r="E922" s="15"/>
      <c r="F922" s="22"/>
      <c r="G922" s="22"/>
      <c r="H922" s="80">
        <v>0</v>
      </c>
      <c r="I922" s="82">
        <f t="shared" si="58"/>
        <v>31.372549019607842</v>
      </c>
      <c r="M922" s="2">
        <v>510</v>
      </c>
    </row>
    <row r="923" spans="2:13" ht="12.75">
      <c r="B923" s="326"/>
      <c r="H923" s="6">
        <f t="shared" si="59"/>
        <v>0</v>
      </c>
      <c r="I923" s="26">
        <f t="shared" si="58"/>
        <v>0</v>
      </c>
      <c r="M923" s="2">
        <v>510</v>
      </c>
    </row>
    <row r="924" spans="2:13" ht="12.75">
      <c r="B924" s="326"/>
      <c r="H924" s="6">
        <f t="shared" si="59"/>
        <v>0</v>
      </c>
      <c r="I924" s="26">
        <f t="shared" si="58"/>
        <v>0</v>
      </c>
      <c r="M924" s="2">
        <v>510</v>
      </c>
    </row>
    <row r="925" spans="2:13" ht="12.75">
      <c r="B925" s="140">
        <v>2000</v>
      </c>
      <c r="C925" s="37" t="s">
        <v>389</v>
      </c>
      <c r="D925" s="16" t="s">
        <v>10</v>
      </c>
      <c r="E925" s="89" t="s">
        <v>1002</v>
      </c>
      <c r="F925" s="85" t="s">
        <v>390</v>
      </c>
      <c r="G925" s="90" t="s">
        <v>212</v>
      </c>
      <c r="H925" s="6">
        <f>H924-B925</f>
        <v>-2000</v>
      </c>
      <c r="I925" s="26">
        <f t="shared" si="58"/>
        <v>3.9215686274509802</v>
      </c>
      <c r="K925" t="s">
        <v>89</v>
      </c>
      <c r="L925">
        <v>20</v>
      </c>
      <c r="M925" s="2">
        <v>510</v>
      </c>
    </row>
    <row r="926" spans="2:13" ht="12.75">
      <c r="B926" s="140">
        <v>1000</v>
      </c>
      <c r="C926" s="37" t="s">
        <v>391</v>
      </c>
      <c r="D926" s="16" t="s">
        <v>10</v>
      </c>
      <c r="E926" s="89" t="s">
        <v>1002</v>
      </c>
      <c r="F926" s="85" t="s">
        <v>392</v>
      </c>
      <c r="G926" s="34" t="s">
        <v>214</v>
      </c>
      <c r="H926" s="6">
        <f aca="true" t="shared" si="60" ref="H926:H932">H925-B926</f>
        <v>-3000</v>
      </c>
      <c r="I926" s="26">
        <f t="shared" si="58"/>
        <v>1.9607843137254901</v>
      </c>
      <c r="K926" t="s">
        <v>89</v>
      </c>
      <c r="L926">
        <v>20</v>
      </c>
      <c r="M926" s="2">
        <v>510</v>
      </c>
    </row>
    <row r="927" spans="1:13" s="19" customFormat="1" ht="12.75">
      <c r="A927" s="16"/>
      <c r="B927" s="140">
        <v>5000</v>
      </c>
      <c r="C927" s="37" t="s">
        <v>393</v>
      </c>
      <c r="D927" s="37" t="s">
        <v>10</v>
      </c>
      <c r="E927" s="89" t="s">
        <v>1002</v>
      </c>
      <c r="F927" s="85" t="s">
        <v>392</v>
      </c>
      <c r="G927" s="34" t="s">
        <v>214</v>
      </c>
      <c r="H927" s="6">
        <f t="shared" si="60"/>
        <v>-8000</v>
      </c>
      <c r="I927" s="26">
        <f t="shared" si="58"/>
        <v>9.803921568627452</v>
      </c>
      <c r="K927" t="s">
        <v>89</v>
      </c>
      <c r="L927">
        <v>20</v>
      </c>
      <c r="M927" s="2">
        <v>510</v>
      </c>
    </row>
    <row r="928" spans="2:13" ht="12.75">
      <c r="B928" s="326">
        <v>5000</v>
      </c>
      <c r="C928" s="37" t="s">
        <v>394</v>
      </c>
      <c r="D928" s="16" t="s">
        <v>10</v>
      </c>
      <c r="E928" s="89" t="s">
        <v>1002</v>
      </c>
      <c r="F928" s="85" t="s">
        <v>392</v>
      </c>
      <c r="G928" s="31" t="s">
        <v>214</v>
      </c>
      <c r="H928" s="6">
        <f t="shared" si="60"/>
        <v>-13000</v>
      </c>
      <c r="I928" s="26">
        <f t="shared" si="58"/>
        <v>9.803921568627452</v>
      </c>
      <c r="K928" t="s">
        <v>89</v>
      </c>
      <c r="L928">
        <v>20</v>
      </c>
      <c r="M928" s="2">
        <v>510</v>
      </c>
    </row>
    <row r="929" spans="2:13" ht="12.75">
      <c r="B929" s="326">
        <v>1000</v>
      </c>
      <c r="C929" s="37" t="s">
        <v>395</v>
      </c>
      <c r="D929" s="16" t="s">
        <v>10</v>
      </c>
      <c r="E929" s="89" t="s">
        <v>1002</v>
      </c>
      <c r="F929" s="85" t="s">
        <v>392</v>
      </c>
      <c r="G929" s="31" t="s">
        <v>214</v>
      </c>
      <c r="H929" s="6">
        <f t="shared" si="60"/>
        <v>-14000</v>
      </c>
      <c r="I929" s="26">
        <f t="shared" si="58"/>
        <v>1.9607843137254901</v>
      </c>
      <c r="K929" t="s">
        <v>89</v>
      </c>
      <c r="L929">
        <v>20</v>
      </c>
      <c r="M929" s="2">
        <v>510</v>
      </c>
    </row>
    <row r="930" spans="2:13" ht="12.75">
      <c r="B930" s="326">
        <v>3500</v>
      </c>
      <c r="C930" s="37" t="s">
        <v>396</v>
      </c>
      <c r="D930" s="16" t="s">
        <v>10</v>
      </c>
      <c r="E930" s="89" t="s">
        <v>1002</v>
      </c>
      <c r="F930" s="85" t="s">
        <v>392</v>
      </c>
      <c r="G930" s="31" t="s">
        <v>216</v>
      </c>
      <c r="H930" s="6">
        <f t="shared" si="60"/>
        <v>-17500</v>
      </c>
      <c r="I930" s="26">
        <f t="shared" si="58"/>
        <v>6.862745098039215</v>
      </c>
      <c r="K930" t="s">
        <v>89</v>
      </c>
      <c r="L930">
        <v>20</v>
      </c>
      <c r="M930" s="2">
        <v>510</v>
      </c>
    </row>
    <row r="931" spans="2:13" ht="12.75">
      <c r="B931" s="326">
        <v>3500</v>
      </c>
      <c r="C931" s="37" t="s">
        <v>397</v>
      </c>
      <c r="D931" s="16" t="s">
        <v>10</v>
      </c>
      <c r="E931" s="89" t="s">
        <v>1002</v>
      </c>
      <c r="F931" s="85" t="s">
        <v>392</v>
      </c>
      <c r="G931" s="31" t="s">
        <v>216</v>
      </c>
      <c r="H931" s="6">
        <f t="shared" si="60"/>
        <v>-21000</v>
      </c>
      <c r="I931" s="26">
        <f t="shared" si="58"/>
        <v>6.862745098039215</v>
      </c>
      <c r="K931" t="s">
        <v>89</v>
      </c>
      <c r="L931">
        <v>20</v>
      </c>
      <c r="M931" s="2">
        <v>510</v>
      </c>
    </row>
    <row r="932" spans="2:13" ht="12.75">
      <c r="B932" s="326">
        <v>2000</v>
      </c>
      <c r="C932" s="37" t="s">
        <v>398</v>
      </c>
      <c r="D932" s="16" t="s">
        <v>10</v>
      </c>
      <c r="E932" s="89" t="s">
        <v>1002</v>
      </c>
      <c r="F932" s="85" t="s">
        <v>399</v>
      </c>
      <c r="G932" s="31" t="s">
        <v>218</v>
      </c>
      <c r="H932" s="6">
        <f t="shared" si="60"/>
        <v>-23000</v>
      </c>
      <c r="I932" s="26">
        <f t="shared" si="58"/>
        <v>3.9215686274509802</v>
      </c>
      <c r="K932" t="s">
        <v>89</v>
      </c>
      <c r="L932">
        <v>20</v>
      </c>
      <c r="M932" s="2">
        <v>510</v>
      </c>
    </row>
    <row r="933" spans="1:14" s="83" customFormat="1" ht="12.75">
      <c r="A933" s="15"/>
      <c r="B933" s="141">
        <f>SUM(B925:B932)</f>
        <v>23000</v>
      </c>
      <c r="C933" s="81" t="s">
        <v>1004</v>
      </c>
      <c r="D933" s="15"/>
      <c r="E933" s="91"/>
      <c r="F933" s="22"/>
      <c r="G933" s="22"/>
      <c r="H933" s="80">
        <v>0</v>
      </c>
      <c r="I933" s="82">
        <f t="shared" si="58"/>
        <v>45.09803921568628</v>
      </c>
      <c r="J933" s="91"/>
      <c r="L933" s="91"/>
      <c r="M933" s="2">
        <v>510</v>
      </c>
      <c r="N933" s="92"/>
    </row>
    <row r="934" spans="2:13" ht="12.75">
      <c r="B934" s="326"/>
      <c r="C934" s="37"/>
      <c r="D934" s="16"/>
      <c r="H934" s="6">
        <f aca="true" t="shared" si="61" ref="H934:H941">H933-B934</f>
        <v>0</v>
      </c>
      <c r="I934" s="26">
        <f t="shared" si="58"/>
        <v>0</v>
      </c>
      <c r="M934" s="2">
        <v>510</v>
      </c>
    </row>
    <row r="935" spans="2:13" ht="12.75">
      <c r="B935" s="326"/>
      <c r="C935" s="37"/>
      <c r="D935" s="16"/>
      <c r="H935" s="6">
        <f t="shared" si="61"/>
        <v>0</v>
      </c>
      <c r="I935" s="26">
        <f t="shared" si="58"/>
        <v>0</v>
      </c>
      <c r="M935" s="2">
        <v>510</v>
      </c>
    </row>
    <row r="936" spans="2:13" ht="12.75">
      <c r="B936" s="326">
        <v>1500</v>
      </c>
      <c r="C936" s="37" t="s">
        <v>54</v>
      </c>
      <c r="D936" s="16" t="s">
        <v>10</v>
      </c>
      <c r="E936" s="1" t="s">
        <v>194</v>
      </c>
      <c r="F936" s="85" t="s">
        <v>392</v>
      </c>
      <c r="G936" s="31" t="s">
        <v>161</v>
      </c>
      <c r="H936" s="6">
        <f t="shared" si="61"/>
        <v>-1500</v>
      </c>
      <c r="I936" s="26">
        <f t="shared" si="58"/>
        <v>2.9411764705882355</v>
      </c>
      <c r="K936" t="s">
        <v>89</v>
      </c>
      <c r="L936">
        <v>20</v>
      </c>
      <c r="M936" s="2">
        <v>510</v>
      </c>
    </row>
    <row r="937" spans="2:13" ht="12.75">
      <c r="B937" s="326">
        <v>1500</v>
      </c>
      <c r="C937" s="37" t="s">
        <v>54</v>
      </c>
      <c r="D937" s="16" t="s">
        <v>10</v>
      </c>
      <c r="E937" s="1" t="s">
        <v>194</v>
      </c>
      <c r="F937" s="85" t="s">
        <v>392</v>
      </c>
      <c r="G937" s="31" t="s">
        <v>163</v>
      </c>
      <c r="H937" s="6">
        <f t="shared" si="61"/>
        <v>-3000</v>
      </c>
      <c r="I937" s="26">
        <f t="shared" si="58"/>
        <v>2.9411764705882355</v>
      </c>
      <c r="K937" t="s">
        <v>89</v>
      </c>
      <c r="L937">
        <v>20</v>
      </c>
      <c r="M937" s="2">
        <v>510</v>
      </c>
    </row>
    <row r="938" spans="2:13" ht="12.75">
      <c r="B938" s="326">
        <v>1500</v>
      </c>
      <c r="C938" s="37" t="s">
        <v>54</v>
      </c>
      <c r="D938" s="16" t="s">
        <v>10</v>
      </c>
      <c r="E938" s="1" t="s">
        <v>194</v>
      </c>
      <c r="F938" s="85" t="s">
        <v>392</v>
      </c>
      <c r="G938" s="31" t="s">
        <v>212</v>
      </c>
      <c r="H938" s="6">
        <f t="shared" si="61"/>
        <v>-4500</v>
      </c>
      <c r="I938" s="26">
        <f t="shared" si="58"/>
        <v>2.9411764705882355</v>
      </c>
      <c r="K938" t="s">
        <v>89</v>
      </c>
      <c r="L938">
        <v>20</v>
      </c>
      <c r="M938" s="2">
        <v>510</v>
      </c>
    </row>
    <row r="939" spans="2:13" ht="12.75">
      <c r="B939" s="326">
        <v>1500</v>
      </c>
      <c r="C939" s="37" t="s">
        <v>54</v>
      </c>
      <c r="D939" s="16" t="s">
        <v>10</v>
      </c>
      <c r="E939" s="1" t="s">
        <v>194</v>
      </c>
      <c r="F939" s="85" t="s">
        <v>392</v>
      </c>
      <c r="G939" s="31" t="s">
        <v>214</v>
      </c>
      <c r="H939" s="6">
        <f t="shared" si="61"/>
        <v>-6000</v>
      </c>
      <c r="I939" s="26">
        <f t="shared" si="58"/>
        <v>2.9411764705882355</v>
      </c>
      <c r="K939" t="s">
        <v>89</v>
      </c>
      <c r="L939">
        <v>20</v>
      </c>
      <c r="M939" s="2">
        <v>510</v>
      </c>
    </row>
    <row r="940" spans="2:13" ht="12.75">
      <c r="B940" s="326">
        <v>1500</v>
      </c>
      <c r="C940" s="37" t="s">
        <v>54</v>
      </c>
      <c r="D940" s="16" t="s">
        <v>10</v>
      </c>
      <c r="E940" s="1" t="s">
        <v>194</v>
      </c>
      <c r="F940" s="85" t="s">
        <v>392</v>
      </c>
      <c r="G940" s="31" t="s">
        <v>216</v>
      </c>
      <c r="H940" s="6">
        <f t="shared" si="61"/>
        <v>-7500</v>
      </c>
      <c r="I940" s="26">
        <f t="shared" si="58"/>
        <v>2.9411764705882355</v>
      </c>
      <c r="K940" t="s">
        <v>89</v>
      </c>
      <c r="L940">
        <v>20</v>
      </c>
      <c r="M940" s="2">
        <v>510</v>
      </c>
    </row>
    <row r="941" spans="2:13" ht="12.75">
      <c r="B941" s="326">
        <v>1500</v>
      </c>
      <c r="C941" s="37" t="s">
        <v>54</v>
      </c>
      <c r="D941" s="16" t="s">
        <v>10</v>
      </c>
      <c r="E941" s="1" t="s">
        <v>194</v>
      </c>
      <c r="F941" s="85" t="s">
        <v>392</v>
      </c>
      <c r="G941" s="31" t="s">
        <v>218</v>
      </c>
      <c r="H941" s="6">
        <f t="shared" si="61"/>
        <v>-9000</v>
      </c>
      <c r="I941" s="26">
        <f t="shared" si="58"/>
        <v>2.9411764705882355</v>
      </c>
      <c r="K941" t="s">
        <v>89</v>
      </c>
      <c r="L941">
        <v>20</v>
      </c>
      <c r="M941" s="2">
        <v>510</v>
      </c>
    </row>
    <row r="942" spans="1:13" s="83" customFormat="1" ht="12.75">
      <c r="A942" s="15"/>
      <c r="B942" s="141">
        <f>SUM(B936:B941)</f>
        <v>9000</v>
      </c>
      <c r="C942" s="81"/>
      <c r="D942" s="15"/>
      <c r="E942" s="81" t="s">
        <v>194</v>
      </c>
      <c r="F942" s="22"/>
      <c r="G942" s="22"/>
      <c r="H942" s="80">
        <v>0</v>
      </c>
      <c r="I942" s="82">
        <f t="shared" si="58"/>
        <v>17.647058823529413</v>
      </c>
      <c r="M942" s="2">
        <v>510</v>
      </c>
    </row>
    <row r="943" spans="2:13" ht="12.75">
      <c r="B943" s="326"/>
      <c r="D943" s="16"/>
      <c r="H943" s="6">
        <f>H942-B943</f>
        <v>0</v>
      </c>
      <c r="I943" s="26">
        <f t="shared" si="58"/>
        <v>0</v>
      </c>
      <c r="M943" s="2">
        <v>510</v>
      </c>
    </row>
    <row r="944" spans="2:13" ht="12.75">
      <c r="B944" s="326"/>
      <c r="D944" s="16"/>
      <c r="H944" s="6">
        <f>H943-B944</f>
        <v>0</v>
      </c>
      <c r="I944" s="26">
        <f t="shared" si="58"/>
        <v>0</v>
      </c>
      <c r="M944" s="2">
        <v>510</v>
      </c>
    </row>
    <row r="945" spans="2:13" ht="12.75">
      <c r="B945" s="326">
        <v>4000</v>
      </c>
      <c r="C945" s="1" t="s">
        <v>55</v>
      </c>
      <c r="D945" s="16" t="s">
        <v>10</v>
      </c>
      <c r="E945" s="1" t="s">
        <v>1002</v>
      </c>
      <c r="F945" s="85" t="s">
        <v>400</v>
      </c>
      <c r="G945" s="31" t="s">
        <v>214</v>
      </c>
      <c r="H945" s="6">
        <f>H944-B945</f>
        <v>-4000</v>
      </c>
      <c r="I945" s="26">
        <f>+B945/M945</f>
        <v>7.8431372549019605</v>
      </c>
      <c r="K945" t="s">
        <v>89</v>
      </c>
      <c r="L945">
        <v>20</v>
      </c>
      <c r="M945" s="2">
        <v>510</v>
      </c>
    </row>
    <row r="946" spans="2:13" ht="12.75">
      <c r="B946" s="326">
        <v>4000</v>
      </c>
      <c r="C946" s="1" t="s">
        <v>55</v>
      </c>
      <c r="D946" s="16" t="s">
        <v>10</v>
      </c>
      <c r="E946" s="1" t="s">
        <v>1002</v>
      </c>
      <c r="F946" s="85" t="s">
        <v>400</v>
      </c>
      <c r="G946" s="31" t="s">
        <v>216</v>
      </c>
      <c r="H946" s="6">
        <f>H945-B946</f>
        <v>-8000</v>
      </c>
      <c r="I946" s="26">
        <f>+B946/M946</f>
        <v>7.8431372549019605</v>
      </c>
      <c r="K946" t="s">
        <v>89</v>
      </c>
      <c r="L946">
        <v>20</v>
      </c>
      <c r="M946" s="2">
        <v>510</v>
      </c>
    </row>
    <row r="947" spans="2:13" ht="12.75">
      <c r="B947" s="326">
        <v>4000</v>
      </c>
      <c r="C947" s="1" t="s">
        <v>55</v>
      </c>
      <c r="D947" s="16" t="s">
        <v>10</v>
      </c>
      <c r="E947" s="1" t="s">
        <v>1002</v>
      </c>
      <c r="F947" s="85" t="s">
        <v>400</v>
      </c>
      <c r="G947" s="31" t="s">
        <v>218</v>
      </c>
      <c r="H947" s="6">
        <f>H946-B947</f>
        <v>-12000</v>
      </c>
      <c r="I947" s="26">
        <f>+B947/M947</f>
        <v>7.8431372549019605</v>
      </c>
      <c r="K947" t="s">
        <v>89</v>
      </c>
      <c r="L947">
        <v>20</v>
      </c>
      <c r="M947" s="2">
        <v>510</v>
      </c>
    </row>
    <row r="948" spans="1:13" s="83" customFormat="1" ht="12.75">
      <c r="A948" s="15"/>
      <c r="B948" s="141">
        <f>SUM(B945:B947)</f>
        <v>12000</v>
      </c>
      <c r="C948" s="81" t="s">
        <v>55</v>
      </c>
      <c r="D948" s="15"/>
      <c r="E948" s="15"/>
      <c r="F948" s="22"/>
      <c r="G948" s="22"/>
      <c r="H948" s="80">
        <v>0</v>
      </c>
      <c r="I948" s="82">
        <f aca="true" t="shared" si="62" ref="I948:I960">+B948/M948</f>
        <v>23.529411764705884</v>
      </c>
      <c r="M948" s="2">
        <v>510</v>
      </c>
    </row>
    <row r="949" spans="2:13" ht="12.75">
      <c r="B949" s="326"/>
      <c r="D949" s="16"/>
      <c r="H949" s="6">
        <f aca="true" t="shared" si="63" ref="H949:H954">H948-B949</f>
        <v>0</v>
      </c>
      <c r="I949" s="26">
        <f t="shared" si="62"/>
        <v>0</v>
      </c>
      <c r="M949" s="2">
        <v>510</v>
      </c>
    </row>
    <row r="950" spans="2:13" ht="12.75">
      <c r="B950" s="326"/>
      <c r="D950" s="16"/>
      <c r="H950" s="6">
        <f t="shared" si="63"/>
        <v>0</v>
      </c>
      <c r="I950" s="26">
        <f t="shared" si="62"/>
        <v>0</v>
      </c>
      <c r="M950" s="2">
        <v>510</v>
      </c>
    </row>
    <row r="951" spans="2:13" ht="12.75">
      <c r="B951" s="326">
        <v>3000</v>
      </c>
      <c r="C951" s="1" t="s">
        <v>57</v>
      </c>
      <c r="D951" s="16" t="s">
        <v>10</v>
      </c>
      <c r="E951" s="1" t="s">
        <v>1002</v>
      </c>
      <c r="F951" s="85" t="s">
        <v>392</v>
      </c>
      <c r="G951" s="31" t="s">
        <v>212</v>
      </c>
      <c r="H951" s="6">
        <f t="shared" si="63"/>
        <v>-3000</v>
      </c>
      <c r="I951" s="26">
        <f t="shared" si="62"/>
        <v>5.882352941176471</v>
      </c>
      <c r="K951" t="s">
        <v>89</v>
      </c>
      <c r="L951">
        <v>20</v>
      </c>
      <c r="M951" s="2">
        <v>510</v>
      </c>
    </row>
    <row r="952" spans="2:13" ht="12.75">
      <c r="B952" s="326">
        <v>3000</v>
      </c>
      <c r="C952" s="1" t="s">
        <v>57</v>
      </c>
      <c r="D952" s="16" t="s">
        <v>10</v>
      </c>
      <c r="E952" s="1" t="s">
        <v>1002</v>
      </c>
      <c r="F952" s="85" t="s">
        <v>392</v>
      </c>
      <c r="G952" s="31" t="s">
        <v>214</v>
      </c>
      <c r="H952" s="6">
        <f t="shared" si="63"/>
        <v>-6000</v>
      </c>
      <c r="I952" s="26">
        <f t="shared" si="62"/>
        <v>5.882352941176471</v>
      </c>
      <c r="K952" t="s">
        <v>89</v>
      </c>
      <c r="L952">
        <v>20</v>
      </c>
      <c r="M952" s="2">
        <v>510</v>
      </c>
    </row>
    <row r="953" spans="2:13" ht="12.75">
      <c r="B953" s="326">
        <v>3000</v>
      </c>
      <c r="C953" s="1" t="s">
        <v>57</v>
      </c>
      <c r="D953" s="16" t="s">
        <v>10</v>
      </c>
      <c r="E953" s="1" t="s">
        <v>1002</v>
      </c>
      <c r="F953" s="85" t="s">
        <v>392</v>
      </c>
      <c r="G953" s="31" t="s">
        <v>216</v>
      </c>
      <c r="H953" s="6">
        <f t="shared" si="63"/>
        <v>-9000</v>
      </c>
      <c r="I953" s="26">
        <f t="shared" si="62"/>
        <v>5.882352941176471</v>
      </c>
      <c r="K953" t="s">
        <v>89</v>
      </c>
      <c r="L953">
        <v>20</v>
      </c>
      <c r="M953" s="2">
        <v>510</v>
      </c>
    </row>
    <row r="954" spans="2:13" ht="12.75">
      <c r="B954" s="326">
        <v>3000</v>
      </c>
      <c r="C954" s="1" t="s">
        <v>57</v>
      </c>
      <c r="D954" s="16" t="s">
        <v>10</v>
      </c>
      <c r="E954" s="1" t="s">
        <v>1002</v>
      </c>
      <c r="F954" s="85" t="s">
        <v>392</v>
      </c>
      <c r="G954" s="31" t="s">
        <v>218</v>
      </c>
      <c r="H954" s="6">
        <f t="shared" si="63"/>
        <v>-12000</v>
      </c>
      <c r="I954" s="26">
        <f t="shared" si="62"/>
        <v>5.882352941176471</v>
      </c>
      <c r="K954" t="s">
        <v>89</v>
      </c>
      <c r="L954">
        <v>20</v>
      </c>
      <c r="M954" s="2">
        <v>510</v>
      </c>
    </row>
    <row r="955" spans="1:13" s="83" customFormat="1" ht="12.75">
      <c r="A955" s="15"/>
      <c r="B955" s="141">
        <f>SUM(B951:B954)</f>
        <v>12000</v>
      </c>
      <c r="C955" s="81" t="s">
        <v>57</v>
      </c>
      <c r="D955" s="15"/>
      <c r="E955" s="15"/>
      <c r="F955" s="22"/>
      <c r="G955" s="22"/>
      <c r="H955" s="80">
        <v>0</v>
      </c>
      <c r="I955" s="82">
        <f t="shared" si="62"/>
        <v>23.529411764705884</v>
      </c>
      <c r="M955" s="2">
        <v>510</v>
      </c>
    </row>
    <row r="956" spans="2:13" ht="12.75">
      <c r="B956" s="326"/>
      <c r="D956" s="16"/>
      <c r="H956" s="6">
        <f>H955-B956</f>
        <v>0</v>
      </c>
      <c r="I956" s="26">
        <f t="shared" si="62"/>
        <v>0</v>
      </c>
      <c r="M956" s="2">
        <v>510</v>
      </c>
    </row>
    <row r="957" spans="2:13" ht="12.75">
      <c r="B957" s="326"/>
      <c r="D957" s="16"/>
      <c r="H957" s="6">
        <f>H956-B957</f>
        <v>0</v>
      </c>
      <c r="I957" s="26">
        <f t="shared" si="62"/>
        <v>0</v>
      </c>
      <c r="M957" s="2">
        <v>510</v>
      </c>
    </row>
    <row r="958" spans="2:13" ht="12.75">
      <c r="B958" s="326">
        <v>2000</v>
      </c>
      <c r="C958" s="1" t="s">
        <v>1003</v>
      </c>
      <c r="D958" s="16" t="s">
        <v>10</v>
      </c>
      <c r="E958" s="1" t="s">
        <v>58</v>
      </c>
      <c r="F958" s="85" t="s">
        <v>392</v>
      </c>
      <c r="G958" s="31" t="s">
        <v>214</v>
      </c>
      <c r="H958" s="6">
        <f>H957-B958</f>
        <v>-2000</v>
      </c>
      <c r="I958" s="26">
        <f t="shared" si="62"/>
        <v>3.9215686274509802</v>
      </c>
      <c r="K958" t="s">
        <v>89</v>
      </c>
      <c r="L958">
        <v>20</v>
      </c>
      <c r="M958" s="2">
        <v>510</v>
      </c>
    </row>
    <row r="959" spans="2:13" ht="12.75">
      <c r="B959" s="326">
        <v>1000</v>
      </c>
      <c r="C959" s="1" t="s">
        <v>1003</v>
      </c>
      <c r="D959" s="16" t="s">
        <v>10</v>
      </c>
      <c r="E959" s="1" t="s">
        <v>58</v>
      </c>
      <c r="F959" s="85" t="s">
        <v>392</v>
      </c>
      <c r="G959" s="31" t="s">
        <v>216</v>
      </c>
      <c r="H959" s="6">
        <f>H958-B959</f>
        <v>-3000</v>
      </c>
      <c r="I959" s="26">
        <f t="shared" si="62"/>
        <v>1.9607843137254901</v>
      </c>
      <c r="K959" t="s">
        <v>89</v>
      </c>
      <c r="L959">
        <v>20</v>
      </c>
      <c r="M959" s="2">
        <v>510</v>
      </c>
    </row>
    <row r="960" spans="1:13" s="83" customFormat="1" ht="12.75">
      <c r="A960" s="15"/>
      <c r="B960" s="141">
        <f>SUM(B958:B959)</f>
        <v>3000</v>
      </c>
      <c r="C960" s="15"/>
      <c r="D960" s="15"/>
      <c r="E960" s="81" t="s">
        <v>58</v>
      </c>
      <c r="F960" s="22"/>
      <c r="G960" s="22"/>
      <c r="H960" s="80">
        <v>0</v>
      </c>
      <c r="I960" s="82">
        <f t="shared" si="62"/>
        <v>5.882352941176471</v>
      </c>
      <c r="M960" s="2">
        <v>510</v>
      </c>
    </row>
    <row r="961" spans="2:13" ht="12.75">
      <c r="B961" s="326"/>
      <c r="H961" s="6">
        <f aca="true" t="shared" si="64" ref="H961:H966">H960-B961</f>
        <v>0</v>
      </c>
      <c r="I961" s="26">
        <f t="shared" si="58"/>
        <v>0</v>
      </c>
      <c r="M961" s="2">
        <v>510</v>
      </c>
    </row>
    <row r="962" spans="2:13" ht="12.75">
      <c r="B962" s="326"/>
      <c r="H962" s="6">
        <f t="shared" si="64"/>
        <v>0</v>
      </c>
      <c r="I962" s="26">
        <f t="shared" si="58"/>
        <v>0</v>
      </c>
      <c r="M962" s="2">
        <v>510</v>
      </c>
    </row>
    <row r="963" spans="2:13" ht="12.75">
      <c r="B963" s="326"/>
      <c r="H963" s="6">
        <f t="shared" si="64"/>
        <v>0</v>
      </c>
      <c r="I963" s="26">
        <f t="shared" si="58"/>
        <v>0</v>
      </c>
      <c r="M963" s="2">
        <v>510</v>
      </c>
    </row>
    <row r="964" spans="2:13" ht="12.75">
      <c r="B964" s="326"/>
      <c r="H964" s="6">
        <f t="shared" si="64"/>
        <v>0</v>
      </c>
      <c r="I964" s="26">
        <f aca="true" t="shared" si="65" ref="I964:I991">+B964/M964</f>
        <v>0</v>
      </c>
      <c r="M964" s="2">
        <v>510</v>
      </c>
    </row>
    <row r="965" spans="1:13" s="79" customFormat="1" ht="12.75">
      <c r="A965" s="75"/>
      <c r="B965" s="437">
        <f>+B973+B977+B983+B988</f>
        <v>25500</v>
      </c>
      <c r="C965" s="75" t="s">
        <v>401</v>
      </c>
      <c r="D965" s="75" t="s">
        <v>340</v>
      </c>
      <c r="E965" s="75" t="s">
        <v>60</v>
      </c>
      <c r="F965" s="77" t="s">
        <v>131</v>
      </c>
      <c r="G965" s="77" t="s">
        <v>132</v>
      </c>
      <c r="H965" s="76"/>
      <c r="I965" s="78">
        <v>0</v>
      </c>
      <c r="M965" s="2">
        <v>510</v>
      </c>
    </row>
    <row r="966" spans="2:13" ht="12.75">
      <c r="B966" s="326"/>
      <c r="H966" s="6">
        <f t="shared" si="64"/>
        <v>0</v>
      </c>
      <c r="I966" s="26">
        <f t="shared" si="65"/>
        <v>0</v>
      </c>
      <c r="M966" s="2">
        <v>510</v>
      </c>
    </row>
    <row r="967" spans="2:13" ht="12.75">
      <c r="B967" s="140">
        <v>2500</v>
      </c>
      <c r="C967" s="1" t="s">
        <v>24</v>
      </c>
      <c r="D967" s="16" t="s">
        <v>10</v>
      </c>
      <c r="E967" s="37" t="s">
        <v>63</v>
      </c>
      <c r="F967" s="31" t="s">
        <v>402</v>
      </c>
      <c r="G967" s="35" t="s">
        <v>27</v>
      </c>
      <c r="H967" s="6">
        <v>-7500</v>
      </c>
      <c r="I967" s="26">
        <v>5</v>
      </c>
      <c r="K967" t="s">
        <v>24</v>
      </c>
      <c r="L967">
        <v>21</v>
      </c>
      <c r="M967" s="2">
        <v>510</v>
      </c>
    </row>
    <row r="968" spans="2:13" ht="12.75">
      <c r="B968" s="326">
        <v>2500</v>
      </c>
      <c r="C968" s="1" t="s">
        <v>24</v>
      </c>
      <c r="D968" s="16" t="s">
        <v>10</v>
      </c>
      <c r="E968" s="1" t="s">
        <v>63</v>
      </c>
      <c r="F968" s="31" t="s">
        <v>403</v>
      </c>
      <c r="G968" s="35" t="s">
        <v>31</v>
      </c>
      <c r="H968" s="6">
        <v>-66500</v>
      </c>
      <c r="I968" s="26">
        <v>5</v>
      </c>
      <c r="K968" t="s">
        <v>24</v>
      </c>
      <c r="L968">
        <v>21</v>
      </c>
      <c r="M968" s="2">
        <v>510</v>
      </c>
    </row>
    <row r="969" spans="2:13" ht="12.75">
      <c r="B969" s="326">
        <v>2500</v>
      </c>
      <c r="C969" s="1" t="s">
        <v>24</v>
      </c>
      <c r="D969" s="16" t="s">
        <v>10</v>
      </c>
      <c r="E969" s="1" t="s">
        <v>63</v>
      </c>
      <c r="F969" s="31" t="s">
        <v>404</v>
      </c>
      <c r="G969" s="35" t="s">
        <v>33</v>
      </c>
      <c r="H969" s="6">
        <v>-95500</v>
      </c>
      <c r="I969" s="26">
        <v>5</v>
      </c>
      <c r="K969" t="s">
        <v>24</v>
      </c>
      <c r="L969">
        <v>21</v>
      </c>
      <c r="M969" s="2">
        <v>510</v>
      </c>
    </row>
    <row r="970" spans="2:13" ht="12.75">
      <c r="B970" s="326">
        <v>2500</v>
      </c>
      <c r="C970" s="1" t="s">
        <v>24</v>
      </c>
      <c r="D970" s="16" t="s">
        <v>10</v>
      </c>
      <c r="E970" s="1" t="s">
        <v>63</v>
      </c>
      <c r="F970" s="31" t="s">
        <v>405</v>
      </c>
      <c r="G970" s="35" t="s">
        <v>33</v>
      </c>
      <c r="H970" s="6">
        <v>-98000</v>
      </c>
      <c r="I970" s="26">
        <v>5</v>
      </c>
      <c r="K970" t="s">
        <v>24</v>
      </c>
      <c r="L970">
        <v>21</v>
      </c>
      <c r="M970" s="2">
        <v>510</v>
      </c>
    </row>
    <row r="971" spans="2:13" ht="12.75">
      <c r="B971" s="326">
        <v>2500</v>
      </c>
      <c r="C971" s="1" t="s">
        <v>24</v>
      </c>
      <c r="D971" s="16" t="s">
        <v>10</v>
      </c>
      <c r="E971" s="1" t="s">
        <v>63</v>
      </c>
      <c r="F971" s="31" t="s">
        <v>406</v>
      </c>
      <c r="G971" s="35" t="s">
        <v>35</v>
      </c>
      <c r="H971" s="6">
        <v>-132000</v>
      </c>
      <c r="I971" s="26">
        <v>5</v>
      </c>
      <c r="K971" t="s">
        <v>24</v>
      </c>
      <c r="L971">
        <v>21</v>
      </c>
      <c r="M971" s="2">
        <v>510</v>
      </c>
    </row>
    <row r="972" spans="2:13" ht="12.75">
      <c r="B972" s="326">
        <v>2500</v>
      </c>
      <c r="C972" s="1" t="s">
        <v>24</v>
      </c>
      <c r="D972" s="16" t="s">
        <v>10</v>
      </c>
      <c r="E972" s="1" t="s">
        <v>63</v>
      </c>
      <c r="F972" s="31" t="s">
        <v>407</v>
      </c>
      <c r="G972" s="35" t="s">
        <v>35</v>
      </c>
      <c r="H972" s="6">
        <v>-134500</v>
      </c>
      <c r="I972" s="26">
        <v>5</v>
      </c>
      <c r="K972" t="s">
        <v>24</v>
      </c>
      <c r="L972">
        <v>21</v>
      </c>
      <c r="M972" s="2">
        <v>510</v>
      </c>
    </row>
    <row r="973" spans="1:13" s="83" customFormat="1" ht="12.75">
      <c r="A973" s="15"/>
      <c r="B973" s="141">
        <f>SUM(B967:B972)</f>
        <v>15000</v>
      </c>
      <c r="C973" s="81" t="s">
        <v>24</v>
      </c>
      <c r="D973" s="15"/>
      <c r="E973" s="15"/>
      <c r="F973" s="22"/>
      <c r="G973" s="22"/>
      <c r="H973" s="80">
        <v>0</v>
      </c>
      <c r="I973" s="82">
        <f t="shared" si="65"/>
        <v>29.41176470588235</v>
      </c>
      <c r="M973" s="2">
        <v>510</v>
      </c>
    </row>
    <row r="974" spans="2:13" ht="12.75">
      <c r="B974" s="326"/>
      <c r="H974" s="6">
        <f>H973-B974</f>
        <v>0</v>
      </c>
      <c r="I974" s="26">
        <f t="shared" si="65"/>
        <v>0</v>
      </c>
      <c r="M974" s="2">
        <v>510</v>
      </c>
    </row>
    <row r="975" spans="2:13" ht="12.75">
      <c r="B975" s="326"/>
      <c r="H975" s="6">
        <f>H974-B975</f>
        <v>0</v>
      </c>
      <c r="I975" s="26">
        <f t="shared" si="65"/>
        <v>0</v>
      </c>
      <c r="M975" s="2">
        <v>510</v>
      </c>
    </row>
    <row r="976" spans="2:13" ht="12.75">
      <c r="B976" s="140">
        <v>4000</v>
      </c>
      <c r="C976" s="37" t="s">
        <v>105</v>
      </c>
      <c r="D976" s="16" t="s">
        <v>10</v>
      </c>
      <c r="E976" s="89" t="s">
        <v>1002</v>
      </c>
      <c r="F976" s="85" t="s">
        <v>408</v>
      </c>
      <c r="G976" s="90" t="s">
        <v>33</v>
      </c>
      <c r="H976" s="6">
        <f>H974-B976</f>
        <v>-4000</v>
      </c>
      <c r="I976" s="26">
        <f t="shared" si="65"/>
        <v>7.8431372549019605</v>
      </c>
      <c r="K976" t="s">
        <v>63</v>
      </c>
      <c r="L976">
        <v>21</v>
      </c>
      <c r="M976" s="2">
        <v>510</v>
      </c>
    </row>
    <row r="977" spans="1:14" s="83" customFormat="1" ht="12.75">
      <c r="A977" s="15"/>
      <c r="B977" s="141">
        <v>4000</v>
      </c>
      <c r="C977" s="81" t="s">
        <v>1004</v>
      </c>
      <c r="D977" s="15"/>
      <c r="E977" s="91"/>
      <c r="F977" s="22"/>
      <c r="G977" s="22"/>
      <c r="H977" s="80">
        <v>0</v>
      </c>
      <c r="I977" s="82">
        <v>0</v>
      </c>
      <c r="J977" s="91"/>
      <c r="L977" s="91"/>
      <c r="M977" s="2">
        <v>510</v>
      </c>
      <c r="N977" s="92"/>
    </row>
    <row r="978" spans="2:13" ht="12.75">
      <c r="B978" s="326"/>
      <c r="C978" s="37"/>
      <c r="D978" s="16"/>
      <c r="H978" s="6">
        <f>H977-B978</f>
        <v>0</v>
      </c>
      <c r="I978" s="26">
        <f t="shared" si="65"/>
        <v>0</v>
      </c>
      <c r="M978" s="2">
        <v>510</v>
      </c>
    </row>
    <row r="979" spans="2:13" ht="12.75">
      <c r="B979" s="326"/>
      <c r="C979" s="37"/>
      <c r="D979" s="16"/>
      <c r="H979" s="6">
        <f>H978-B979</f>
        <v>0</v>
      </c>
      <c r="I979" s="26">
        <f t="shared" si="65"/>
        <v>0</v>
      </c>
      <c r="M979" s="2">
        <v>510</v>
      </c>
    </row>
    <row r="980" spans="2:13" ht="12.75">
      <c r="B980" s="326">
        <v>1500</v>
      </c>
      <c r="C980" s="37" t="s">
        <v>54</v>
      </c>
      <c r="D980" s="16" t="s">
        <v>10</v>
      </c>
      <c r="E980" s="1" t="s">
        <v>194</v>
      </c>
      <c r="F980" s="85" t="s">
        <v>409</v>
      </c>
      <c r="G980" s="31" t="s">
        <v>33</v>
      </c>
      <c r="H980" s="6">
        <f>H979-B980</f>
        <v>-1500</v>
      </c>
      <c r="I980" s="26">
        <f t="shared" si="65"/>
        <v>2.9411764705882355</v>
      </c>
      <c r="K980" t="s">
        <v>63</v>
      </c>
      <c r="L980">
        <v>21</v>
      </c>
      <c r="M980" s="2">
        <v>510</v>
      </c>
    </row>
    <row r="981" spans="2:13" ht="12.75">
      <c r="B981" s="326">
        <v>1500</v>
      </c>
      <c r="C981" s="37" t="s">
        <v>54</v>
      </c>
      <c r="D981" s="16" t="s">
        <v>10</v>
      </c>
      <c r="E981" s="1" t="s">
        <v>194</v>
      </c>
      <c r="F981" s="85" t="s">
        <v>409</v>
      </c>
      <c r="G981" s="31" t="s">
        <v>35</v>
      </c>
      <c r="H981" s="6">
        <f>H980-B981</f>
        <v>-3000</v>
      </c>
      <c r="I981" s="26">
        <f t="shared" si="65"/>
        <v>2.9411764705882355</v>
      </c>
      <c r="K981" t="s">
        <v>63</v>
      </c>
      <c r="L981">
        <v>21</v>
      </c>
      <c r="M981" s="2">
        <v>510</v>
      </c>
    </row>
    <row r="982" spans="2:13" ht="12.75">
      <c r="B982" s="326">
        <v>1500</v>
      </c>
      <c r="C982" s="37" t="s">
        <v>54</v>
      </c>
      <c r="D982" s="16" t="s">
        <v>10</v>
      </c>
      <c r="E982" s="1" t="s">
        <v>194</v>
      </c>
      <c r="F982" s="85" t="s">
        <v>409</v>
      </c>
      <c r="G982" s="31" t="s">
        <v>37</v>
      </c>
      <c r="H982" s="6">
        <f>H981-B982</f>
        <v>-4500</v>
      </c>
      <c r="I982" s="26">
        <f t="shared" si="65"/>
        <v>2.9411764705882355</v>
      </c>
      <c r="K982" t="s">
        <v>63</v>
      </c>
      <c r="L982">
        <v>21</v>
      </c>
      <c r="M982" s="2">
        <v>510</v>
      </c>
    </row>
    <row r="983" spans="1:13" s="83" customFormat="1" ht="12.75">
      <c r="A983" s="15"/>
      <c r="B983" s="141">
        <f>SUM(B980:B982)</f>
        <v>4500</v>
      </c>
      <c r="C983" s="81"/>
      <c r="D983" s="15"/>
      <c r="E983" s="81" t="s">
        <v>194</v>
      </c>
      <c r="F983" s="22"/>
      <c r="G983" s="22"/>
      <c r="H983" s="80">
        <v>0</v>
      </c>
      <c r="I983" s="82">
        <f t="shared" si="65"/>
        <v>8.823529411764707</v>
      </c>
      <c r="M983" s="2">
        <v>510</v>
      </c>
    </row>
    <row r="984" spans="2:13" ht="12.75">
      <c r="B984" s="326"/>
      <c r="D984" s="16"/>
      <c r="H984" s="6">
        <f>H983-B984</f>
        <v>0</v>
      </c>
      <c r="I984" s="26">
        <f t="shared" si="65"/>
        <v>0</v>
      </c>
      <c r="M984" s="2">
        <v>510</v>
      </c>
    </row>
    <row r="985" spans="2:13" ht="12.75">
      <c r="B985" s="326"/>
      <c r="D985" s="16"/>
      <c r="H985" s="6">
        <v>0</v>
      </c>
      <c r="I985" s="26">
        <f t="shared" si="65"/>
        <v>0</v>
      </c>
      <c r="M985" s="2">
        <v>510</v>
      </c>
    </row>
    <row r="986" spans="2:13" ht="12.75">
      <c r="B986" s="326">
        <v>1000</v>
      </c>
      <c r="C986" s="1" t="s">
        <v>1003</v>
      </c>
      <c r="D986" s="16" t="s">
        <v>10</v>
      </c>
      <c r="E986" s="1" t="s">
        <v>58</v>
      </c>
      <c r="F986" s="85" t="s">
        <v>409</v>
      </c>
      <c r="G986" s="31" t="s">
        <v>35</v>
      </c>
      <c r="H986" s="6">
        <f>H985-B986</f>
        <v>-1000</v>
      </c>
      <c r="I986" s="26">
        <f t="shared" si="65"/>
        <v>1.9607843137254901</v>
      </c>
      <c r="K986" t="s">
        <v>63</v>
      </c>
      <c r="L986">
        <v>21</v>
      </c>
      <c r="M986" s="2">
        <v>510</v>
      </c>
    </row>
    <row r="987" spans="2:13" ht="12.75">
      <c r="B987" s="326">
        <v>1000</v>
      </c>
      <c r="C987" s="1" t="s">
        <v>1003</v>
      </c>
      <c r="D987" s="16" t="s">
        <v>10</v>
      </c>
      <c r="E987" s="1" t="s">
        <v>58</v>
      </c>
      <c r="F987" s="85" t="s">
        <v>409</v>
      </c>
      <c r="G987" s="31" t="s">
        <v>37</v>
      </c>
      <c r="H987" s="6">
        <f>H986-B987</f>
        <v>-2000</v>
      </c>
      <c r="I987" s="26">
        <f t="shared" si="65"/>
        <v>1.9607843137254901</v>
      </c>
      <c r="K987" t="s">
        <v>63</v>
      </c>
      <c r="L987">
        <v>21</v>
      </c>
      <c r="M987" s="2">
        <v>510</v>
      </c>
    </row>
    <row r="988" spans="1:13" s="83" customFormat="1" ht="12.75">
      <c r="A988" s="15"/>
      <c r="B988" s="141">
        <f>SUM(B986:B987)</f>
        <v>2000</v>
      </c>
      <c r="C988" s="15"/>
      <c r="D988" s="15"/>
      <c r="E988" s="81" t="s">
        <v>58</v>
      </c>
      <c r="F988" s="22"/>
      <c r="G988" s="22"/>
      <c r="H988" s="80">
        <v>0</v>
      </c>
      <c r="I988" s="82">
        <f t="shared" si="65"/>
        <v>3.9215686274509802</v>
      </c>
      <c r="M988" s="2">
        <v>510</v>
      </c>
    </row>
    <row r="989" spans="2:13" ht="12.75">
      <c r="B989" s="326"/>
      <c r="H989" s="6">
        <f>H988-B989</f>
        <v>0</v>
      </c>
      <c r="I989" s="26">
        <f t="shared" si="65"/>
        <v>0</v>
      </c>
      <c r="M989" s="2">
        <v>510</v>
      </c>
    </row>
    <row r="990" spans="2:13" ht="12.75">
      <c r="B990" s="326"/>
      <c r="H990" s="6">
        <f>H989-B990</f>
        <v>0</v>
      </c>
      <c r="I990" s="26">
        <f t="shared" si="65"/>
        <v>0</v>
      </c>
      <c r="M990" s="2">
        <v>510</v>
      </c>
    </row>
    <row r="991" spans="2:13" ht="12.75">
      <c r="B991" s="326"/>
      <c r="H991" s="6">
        <f>H990-B991</f>
        <v>0</v>
      </c>
      <c r="I991" s="26">
        <f t="shared" si="65"/>
        <v>0</v>
      </c>
      <c r="M991" s="2">
        <v>510</v>
      </c>
    </row>
    <row r="992" spans="2:13" ht="12.75">
      <c r="B992" s="326"/>
      <c r="D992" s="16"/>
      <c r="H992" s="6">
        <f>H991-B992</f>
        <v>0</v>
      </c>
      <c r="I992" s="26">
        <f>+B992/M992</f>
        <v>0</v>
      </c>
      <c r="M992" s="2">
        <v>510</v>
      </c>
    </row>
    <row r="993" spans="1:13" s="79" customFormat="1" ht="12.75">
      <c r="A993" s="75"/>
      <c r="B993" s="437">
        <f>+B997+B1002+B1006+B1010</f>
        <v>11500</v>
      </c>
      <c r="C993" s="75" t="s">
        <v>410</v>
      </c>
      <c r="D993" s="75" t="s">
        <v>411</v>
      </c>
      <c r="E993" s="75" t="s">
        <v>176</v>
      </c>
      <c r="F993" s="77" t="s">
        <v>177</v>
      </c>
      <c r="G993" s="77" t="s">
        <v>178</v>
      </c>
      <c r="H993" s="76"/>
      <c r="I993" s="78">
        <f>+B993/M993</f>
        <v>22.54901960784314</v>
      </c>
      <c r="M993" s="2">
        <v>510</v>
      </c>
    </row>
    <row r="994" spans="2:13" ht="12.75">
      <c r="B994" s="326"/>
      <c r="H994" s="6">
        <f>H993-B994</f>
        <v>0</v>
      </c>
      <c r="I994" s="26">
        <f>+B994/M994</f>
        <v>0</v>
      </c>
      <c r="M994" s="2">
        <v>510</v>
      </c>
    </row>
    <row r="995" spans="2:13" ht="12.75">
      <c r="B995" s="326">
        <v>2000</v>
      </c>
      <c r="C995" s="1" t="s">
        <v>24</v>
      </c>
      <c r="D995" s="1" t="s">
        <v>10</v>
      </c>
      <c r="E995" s="1" t="s">
        <v>25</v>
      </c>
      <c r="F995" s="31" t="s">
        <v>412</v>
      </c>
      <c r="G995" s="31" t="s">
        <v>159</v>
      </c>
      <c r="H995" s="6">
        <f>H994-B995</f>
        <v>-2000</v>
      </c>
      <c r="I995" s="26">
        <v>4</v>
      </c>
      <c r="K995" t="s">
        <v>24</v>
      </c>
      <c r="L995">
        <v>22</v>
      </c>
      <c r="M995" s="2">
        <v>510</v>
      </c>
    </row>
    <row r="996" spans="2:13" ht="12.75">
      <c r="B996" s="326">
        <v>2000</v>
      </c>
      <c r="C996" s="1" t="s">
        <v>24</v>
      </c>
      <c r="D996" s="1" t="s">
        <v>10</v>
      </c>
      <c r="E996" s="1" t="s">
        <v>25</v>
      </c>
      <c r="F996" s="31" t="s">
        <v>413</v>
      </c>
      <c r="G996" s="31" t="s">
        <v>161</v>
      </c>
      <c r="H996" s="6">
        <f>H995-B996</f>
        <v>-4000</v>
      </c>
      <c r="I996" s="26">
        <v>4</v>
      </c>
      <c r="K996" t="s">
        <v>24</v>
      </c>
      <c r="L996">
        <v>22</v>
      </c>
      <c r="M996" s="2">
        <v>510</v>
      </c>
    </row>
    <row r="997" spans="1:13" s="83" customFormat="1" ht="12.75">
      <c r="A997" s="15"/>
      <c r="B997" s="141">
        <f>SUM(B995:B996)</f>
        <v>4000</v>
      </c>
      <c r="C997" s="15" t="s">
        <v>24</v>
      </c>
      <c r="D997" s="15"/>
      <c r="E997" s="15"/>
      <c r="F997" s="22"/>
      <c r="G997" s="22"/>
      <c r="H997" s="80">
        <v>0</v>
      </c>
      <c r="I997" s="82">
        <f>+B997/M997</f>
        <v>7.8431372549019605</v>
      </c>
      <c r="M997" s="2">
        <v>510</v>
      </c>
    </row>
    <row r="998" spans="2:13" ht="12.75">
      <c r="B998" s="326"/>
      <c r="H998" s="6">
        <f>H997-B998</f>
        <v>0</v>
      </c>
      <c r="I998" s="26">
        <f>+B998/M998</f>
        <v>0</v>
      </c>
      <c r="M998" s="2">
        <v>510</v>
      </c>
    </row>
    <row r="999" spans="2:13" ht="12.75">
      <c r="B999" s="326"/>
      <c r="H999" s="6">
        <f>H998-B999</f>
        <v>0</v>
      </c>
      <c r="I999" s="26">
        <f>+B999/M999</f>
        <v>0</v>
      </c>
      <c r="M999" s="2">
        <v>510</v>
      </c>
    </row>
    <row r="1000" spans="2:13" ht="12.75">
      <c r="B1000" s="326">
        <v>1500</v>
      </c>
      <c r="C1000" s="84" t="s">
        <v>186</v>
      </c>
      <c r="D1000" s="16" t="s">
        <v>10</v>
      </c>
      <c r="E1000" s="1" t="s">
        <v>1002</v>
      </c>
      <c r="F1000" s="85" t="s">
        <v>414</v>
      </c>
      <c r="G1000" s="85" t="s">
        <v>159</v>
      </c>
      <c r="H1000" s="6">
        <f>H999-B1000</f>
        <v>-1500</v>
      </c>
      <c r="I1000" s="26">
        <f aca="true" t="shared" si="66" ref="I1000:I1010">+B1000/M1000</f>
        <v>2.9411764705882355</v>
      </c>
      <c r="K1000" t="s">
        <v>25</v>
      </c>
      <c r="L1000">
        <v>22</v>
      </c>
      <c r="M1000" s="2">
        <v>510</v>
      </c>
    </row>
    <row r="1001" spans="2:13" ht="12.75">
      <c r="B1001" s="326">
        <v>1500</v>
      </c>
      <c r="C1001" s="84" t="s">
        <v>187</v>
      </c>
      <c r="D1001" s="16" t="s">
        <v>10</v>
      </c>
      <c r="E1001" s="1" t="s">
        <v>1002</v>
      </c>
      <c r="F1001" s="85" t="s">
        <v>414</v>
      </c>
      <c r="G1001" s="85" t="s">
        <v>159</v>
      </c>
      <c r="H1001" s="6">
        <f>H1000-B1001</f>
        <v>-3000</v>
      </c>
      <c r="I1001" s="26">
        <f t="shared" si="66"/>
        <v>2.9411764705882355</v>
      </c>
      <c r="K1001" t="s">
        <v>25</v>
      </c>
      <c r="L1001">
        <v>22</v>
      </c>
      <c r="M1001" s="2">
        <v>510</v>
      </c>
    </row>
    <row r="1002" spans="1:13" s="83" customFormat="1" ht="12.75">
      <c r="A1002" s="15"/>
      <c r="B1002" s="141">
        <f>SUM(B1000:B1001)</f>
        <v>3000</v>
      </c>
      <c r="C1002" s="81" t="s">
        <v>1004</v>
      </c>
      <c r="D1002" s="15"/>
      <c r="E1002" s="15"/>
      <c r="F1002" s="22"/>
      <c r="G1002" s="22"/>
      <c r="H1002" s="80">
        <v>0</v>
      </c>
      <c r="I1002" s="82">
        <f t="shared" si="66"/>
        <v>5.882352941176471</v>
      </c>
      <c r="M1002" s="2">
        <v>510</v>
      </c>
    </row>
    <row r="1003" spans="2:13" ht="12.75">
      <c r="B1003" s="326"/>
      <c r="H1003" s="6">
        <f>H1002-B1003</f>
        <v>0</v>
      </c>
      <c r="I1003" s="26">
        <f t="shared" si="66"/>
        <v>0</v>
      </c>
      <c r="M1003" s="2">
        <v>510</v>
      </c>
    </row>
    <row r="1004" spans="2:13" ht="12.75">
      <c r="B1004" s="326"/>
      <c r="H1004" s="6">
        <f>H1003-B1004</f>
        <v>0</v>
      </c>
      <c r="I1004" s="26">
        <f t="shared" si="66"/>
        <v>0</v>
      </c>
      <c r="M1004" s="2">
        <v>510</v>
      </c>
    </row>
    <row r="1005" spans="2:13" ht="12.75">
      <c r="B1005" s="326">
        <v>1500</v>
      </c>
      <c r="C1005" s="37" t="s">
        <v>54</v>
      </c>
      <c r="D1005" s="37" t="s">
        <v>10</v>
      </c>
      <c r="E1005" s="84" t="s">
        <v>194</v>
      </c>
      <c r="F1005" s="85" t="s">
        <v>414</v>
      </c>
      <c r="G1005" s="85" t="s">
        <v>159</v>
      </c>
      <c r="H1005" s="6">
        <f>H1004-B1005</f>
        <v>-1500</v>
      </c>
      <c r="I1005" s="26">
        <f t="shared" si="66"/>
        <v>2.9411764705882355</v>
      </c>
      <c r="M1005" s="2">
        <v>510</v>
      </c>
    </row>
    <row r="1006" spans="1:13" s="83" customFormat="1" ht="12.75">
      <c r="A1006" s="15"/>
      <c r="B1006" s="141">
        <f>SUM(B1005:B1005)</f>
        <v>1500</v>
      </c>
      <c r="C1006" s="15"/>
      <c r="D1006" s="15"/>
      <c r="E1006" s="81" t="s">
        <v>194</v>
      </c>
      <c r="F1006" s="22"/>
      <c r="G1006" s="22"/>
      <c r="H1006" s="80">
        <v>0</v>
      </c>
      <c r="I1006" s="82">
        <f t="shared" si="66"/>
        <v>2.9411764705882355</v>
      </c>
      <c r="M1006" s="2">
        <v>510</v>
      </c>
    </row>
    <row r="1007" spans="2:13" ht="12.75">
      <c r="B1007" s="326"/>
      <c r="H1007" s="6">
        <f>H1006-B1007</f>
        <v>0</v>
      </c>
      <c r="I1007" s="26">
        <f t="shared" si="66"/>
        <v>0</v>
      </c>
      <c r="M1007" s="2">
        <v>510</v>
      </c>
    </row>
    <row r="1008" spans="2:13" ht="12.75">
      <c r="B1008" s="326"/>
      <c r="H1008" s="6">
        <f>H1007-B1008</f>
        <v>0</v>
      </c>
      <c r="I1008" s="26">
        <f t="shared" si="66"/>
        <v>0</v>
      </c>
      <c r="M1008" s="2">
        <v>510</v>
      </c>
    </row>
    <row r="1009" spans="2:13" ht="12.75">
      <c r="B1009" s="326">
        <v>3000</v>
      </c>
      <c r="C1009" s="84" t="s">
        <v>57</v>
      </c>
      <c r="D1009" s="16" t="s">
        <v>10</v>
      </c>
      <c r="E1009" s="1" t="s">
        <v>1002</v>
      </c>
      <c r="F1009" s="85" t="s">
        <v>414</v>
      </c>
      <c r="G1009" s="85" t="s">
        <v>159</v>
      </c>
      <c r="H1009" s="6">
        <f>H1008-B1009</f>
        <v>-3000</v>
      </c>
      <c r="I1009" s="26">
        <f t="shared" si="66"/>
        <v>5.882352941176471</v>
      </c>
      <c r="M1009" s="2">
        <v>510</v>
      </c>
    </row>
    <row r="1010" spans="1:13" s="83" customFormat="1" ht="12.75">
      <c r="A1010" s="15"/>
      <c r="B1010" s="141">
        <f>SUM(B1009)</f>
        <v>3000</v>
      </c>
      <c r="C1010" s="81" t="s">
        <v>57</v>
      </c>
      <c r="D1010" s="15"/>
      <c r="E1010" s="15"/>
      <c r="F1010" s="22"/>
      <c r="G1010" s="22"/>
      <c r="H1010" s="80">
        <v>0</v>
      </c>
      <c r="I1010" s="82">
        <f t="shared" si="66"/>
        <v>5.882352941176471</v>
      </c>
      <c r="M1010" s="2">
        <v>510</v>
      </c>
    </row>
    <row r="1011" spans="2:13" ht="12.75">
      <c r="B1011" s="326"/>
      <c r="C1011" s="3"/>
      <c r="H1011" s="6">
        <f>H1010-B1011</f>
        <v>0</v>
      </c>
      <c r="I1011" s="26">
        <f>+B1011/M1011</f>
        <v>0</v>
      </c>
      <c r="M1011" s="2">
        <v>510</v>
      </c>
    </row>
    <row r="1012" spans="2:13" ht="12.75">
      <c r="B1012" s="326"/>
      <c r="C1012" s="3"/>
      <c r="H1012" s="6">
        <f>H1011-B1012</f>
        <v>0</v>
      </c>
      <c r="I1012" s="26">
        <f>+B1012/M1012</f>
        <v>0</v>
      </c>
      <c r="M1012" s="2">
        <v>510</v>
      </c>
    </row>
    <row r="1013" spans="2:13" ht="12.75">
      <c r="B1013" s="326"/>
      <c r="C1013" s="3"/>
      <c r="H1013" s="6">
        <f>H1012-B1013</f>
        <v>0</v>
      </c>
      <c r="I1013" s="26">
        <f>+B1013/M1013</f>
        <v>0</v>
      </c>
      <c r="M1013" s="2">
        <v>510</v>
      </c>
    </row>
    <row r="1014" spans="1:13" s="100" customFormat="1" ht="12.75">
      <c r="A1014" s="37"/>
      <c r="B1014" s="140">
        <v>150000</v>
      </c>
      <c r="C1014" s="37" t="s">
        <v>89</v>
      </c>
      <c r="D1014" s="35" t="s">
        <v>10</v>
      </c>
      <c r="E1014" s="37"/>
      <c r="F1014" s="56" t="s">
        <v>1018</v>
      </c>
      <c r="G1014" s="56" t="s">
        <v>39</v>
      </c>
      <c r="H1014" s="6">
        <f>H1013-B1014</f>
        <v>-150000</v>
      </c>
      <c r="I1014" s="26">
        <f>+B1014/M1014</f>
        <v>294.11764705882354</v>
      </c>
      <c r="M1014" s="2">
        <v>510</v>
      </c>
    </row>
    <row r="1015" spans="1:13" s="100" customFormat="1" ht="12.75">
      <c r="A1015" s="37"/>
      <c r="B1015" s="140">
        <v>11655</v>
      </c>
      <c r="C1015" s="37" t="s">
        <v>89</v>
      </c>
      <c r="D1015" s="35" t="s">
        <v>10</v>
      </c>
      <c r="E1015" s="37" t="s">
        <v>1019</v>
      </c>
      <c r="F1015" s="56"/>
      <c r="G1015" s="56" t="s">
        <v>39</v>
      </c>
      <c r="H1015" s="6">
        <f>H1014-B1015</f>
        <v>-161655</v>
      </c>
      <c r="I1015" s="26">
        <f>+B1015/M1015</f>
        <v>22.852941176470587</v>
      </c>
      <c r="M1015" s="2">
        <v>510</v>
      </c>
    </row>
    <row r="1016" spans="1:13" s="100" customFormat="1" ht="12.75">
      <c r="A1016" s="37"/>
      <c r="B1016" s="140">
        <v>4200</v>
      </c>
      <c r="C1016" s="37" t="s">
        <v>89</v>
      </c>
      <c r="D1016" s="35" t="s">
        <v>10</v>
      </c>
      <c r="E1016" s="37" t="s">
        <v>1020</v>
      </c>
      <c r="F1016" s="56"/>
      <c r="G1016" s="56" t="s">
        <v>39</v>
      </c>
      <c r="H1016" s="6">
        <f aca="true" t="shared" si="67" ref="H1016:H1022">H1015-B1016</f>
        <v>-165855</v>
      </c>
      <c r="I1016" s="26">
        <f aca="true" t="shared" si="68" ref="I1016:I1022">+B1016/M1016</f>
        <v>8.235294117647058</v>
      </c>
      <c r="M1016" s="2">
        <v>510</v>
      </c>
    </row>
    <row r="1017" spans="1:13" s="100" customFormat="1" ht="12.75">
      <c r="A1017" s="37"/>
      <c r="B1017" s="140">
        <v>20000</v>
      </c>
      <c r="C1017" s="37" t="s">
        <v>89</v>
      </c>
      <c r="D1017" s="35" t="s">
        <v>10</v>
      </c>
      <c r="E1017" s="37" t="s">
        <v>438</v>
      </c>
      <c r="F1017" s="56"/>
      <c r="G1017" s="56" t="s">
        <v>39</v>
      </c>
      <c r="H1017" s="6">
        <f t="shared" si="67"/>
        <v>-185855</v>
      </c>
      <c r="I1017" s="26">
        <f t="shared" si="68"/>
        <v>39.21568627450981</v>
      </c>
      <c r="M1017" s="2">
        <v>510</v>
      </c>
    </row>
    <row r="1018" spans="1:13" s="100" customFormat="1" ht="12.75">
      <c r="A1018" s="37"/>
      <c r="B1018" s="140">
        <v>150000</v>
      </c>
      <c r="C1018" s="37" t="s">
        <v>63</v>
      </c>
      <c r="D1018" s="35" t="s">
        <v>10</v>
      </c>
      <c r="E1018" s="37"/>
      <c r="F1018" s="56" t="s">
        <v>1018</v>
      </c>
      <c r="G1018" s="56" t="s">
        <v>39</v>
      </c>
      <c r="H1018" s="6">
        <f t="shared" si="67"/>
        <v>-335855</v>
      </c>
      <c r="I1018" s="26">
        <f t="shared" si="68"/>
        <v>294.11764705882354</v>
      </c>
      <c r="M1018" s="2">
        <v>510</v>
      </c>
    </row>
    <row r="1019" spans="1:13" s="100" customFormat="1" ht="12.75">
      <c r="A1019" s="37"/>
      <c r="B1019" s="140">
        <v>11655</v>
      </c>
      <c r="C1019" s="37" t="s">
        <v>63</v>
      </c>
      <c r="D1019" s="35" t="s">
        <v>10</v>
      </c>
      <c r="E1019" s="37" t="s">
        <v>1019</v>
      </c>
      <c r="F1019" s="56"/>
      <c r="G1019" s="56" t="s">
        <v>39</v>
      </c>
      <c r="H1019" s="6">
        <f t="shared" si="67"/>
        <v>-347510</v>
      </c>
      <c r="I1019" s="26">
        <f t="shared" si="68"/>
        <v>22.852941176470587</v>
      </c>
      <c r="M1019" s="2">
        <v>510</v>
      </c>
    </row>
    <row r="1020" spans="1:13" s="100" customFormat="1" ht="12.75">
      <c r="A1020" s="37"/>
      <c r="B1020" s="140">
        <v>4200</v>
      </c>
      <c r="C1020" s="37" t="s">
        <v>63</v>
      </c>
      <c r="D1020" s="35" t="s">
        <v>10</v>
      </c>
      <c r="E1020" s="37" t="s">
        <v>1020</v>
      </c>
      <c r="F1020" s="56"/>
      <c r="G1020" s="56" t="s">
        <v>39</v>
      </c>
      <c r="H1020" s="6">
        <f t="shared" si="67"/>
        <v>-351710</v>
      </c>
      <c r="I1020" s="26">
        <f t="shared" si="68"/>
        <v>8.235294117647058</v>
      </c>
      <c r="M1020" s="2">
        <v>510</v>
      </c>
    </row>
    <row r="1021" spans="1:13" s="100" customFormat="1" ht="12.75">
      <c r="A1021" s="37"/>
      <c r="B1021" s="140">
        <v>50000</v>
      </c>
      <c r="C1021" s="37" t="s">
        <v>63</v>
      </c>
      <c r="D1021" s="35" t="s">
        <v>10</v>
      </c>
      <c r="E1021" s="37" t="s">
        <v>438</v>
      </c>
      <c r="F1021" s="56"/>
      <c r="G1021" s="56" t="s">
        <v>39</v>
      </c>
      <c r="H1021" s="6">
        <f t="shared" si="67"/>
        <v>-401710</v>
      </c>
      <c r="I1021" s="26">
        <f t="shared" si="68"/>
        <v>98.03921568627452</v>
      </c>
      <c r="M1021" s="2">
        <v>510</v>
      </c>
    </row>
    <row r="1022" spans="1:13" s="100" customFormat="1" ht="12.75">
      <c r="A1022" s="37"/>
      <c r="B1022" s="140">
        <v>150000</v>
      </c>
      <c r="C1022" s="37" t="s">
        <v>28</v>
      </c>
      <c r="D1022" s="35" t="s">
        <v>10</v>
      </c>
      <c r="E1022" s="37" t="s">
        <v>438</v>
      </c>
      <c r="F1022" s="56"/>
      <c r="G1022" s="56" t="s">
        <v>39</v>
      </c>
      <c r="H1022" s="6">
        <f t="shared" si="67"/>
        <v>-551710</v>
      </c>
      <c r="I1022" s="26">
        <f t="shared" si="68"/>
        <v>294.11764705882354</v>
      </c>
      <c r="M1022" s="2">
        <v>510</v>
      </c>
    </row>
    <row r="1023" spans="1:13" s="100" customFormat="1" ht="12.75">
      <c r="A1023" s="37"/>
      <c r="B1023" s="140">
        <v>11655</v>
      </c>
      <c r="C1023" s="37" t="s">
        <v>28</v>
      </c>
      <c r="D1023" s="35" t="s">
        <v>10</v>
      </c>
      <c r="E1023" s="37" t="s">
        <v>1019</v>
      </c>
      <c r="F1023" s="56"/>
      <c r="G1023" s="56" t="s">
        <v>39</v>
      </c>
      <c r="H1023" s="6">
        <f>H1022-B1023</f>
        <v>-563365</v>
      </c>
      <c r="I1023" s="26">
        <f aca="true" t="shared" si="69" ref="I1023:I1031">+B1023/M1023</f>
        <v>22.852941176470587</v>
      </c>
      <c r="M1023" s="2">
        <v>510</v>
      </c>
    </row>
    <row r="1024" spans="1:13" s="100" customFormat="1" ht="12.75">
      <c r="A1024" s="37"/>
      <c r="B1024" s="140">
        <v>4200</v>
      </c>
      <c r="C1024" s="37" t="s">
        <v>28</v>
      </c>
      <c r="D1024" s="35" t="s">
        <v>10</v>
      </c>
      <c r="E1024" s="37" t="s">
        <v>1020</v>
      </c>
      <c r="F1024" s="56"/>
      <c r="G1024" s="56" t="s">
        <v>39</v>
      </c>
      <c r="H1024" s="6">
        <f>H1023-B1024</f>
        <v>-567565</v>
      </c>
      <c r="I1024" s="26">
        <f t="shared" si="69"/>
        <v>8.235294117647058</v>
      </c>
      <c r="M1024" s="2">
        <v>510</v>
      </c>
    </row>
    <row r="1025" spans="1:13" s="100" customFormat="1" ht="12.75">
      <c r="A1025" s="37"/>
      <c r="B1025" s="140">
        <v>140000</v>
      </c>
      <c r="C1025" s="37" t="s">
        <v>111</v>
      </c>
      <c r="D1025" s="35" t="s">
        <v>10</v>
      </c>
      <c r="E1025" s="37" t="s">
        <v>438</v>
      </c>
      <c r="F1025" s="56"/>
      <c r="G1025" s="56" t="s">
        <v>39</v>
      </c>
      <c r="H1025" s="6">
        <f>H1024-B1025</f>
        <v>-707565</v>
      </c>
      <c r="I1025" s="26">
        <f t="shared" si="69"/>
        <v>274.5098039215686</v>
      </c>
      <c r="M1025" s="2">
        <v>510</v>
      </c>
    </row>
    <row r="1026" spans="1:13" ht="12.75">
      <c r="A1026" s="81"/>
      <c r="B1026" s="141">
        <f>SUM(B1014:B1025)</f>
        <v>707565</v>
      </c>
      <c r="C1026" s="81" t="s">
        <v>1021</v>
      </c>
      <c r="D1026" s="102"/>
      <c r="E1026" s="81"/>
      <c r="F1026" s="142"/>
      <c r="G1026" s="143"/>
      <c r="H1026" s="80">
        <v>0</v>
      </c>
      <c r="I1026" s="82">
        <f>+B1026/M1026</f>
        <v>1387.3823529411766</v>
      </c>
      <c r="J1026" s="110"/>
      <c r="K1026" s="110"/>
      <c r="L1026" s="110"/>
      <c r="M1026" s="2">
        <v>510</v>
      </c>
    </row>
    <row r="1027" spans="3:13" ht="12.75">
      <c r="C1027" s="3"/>
      <c r="H1027" s="6">
        <f>H1026-B1027</f>
        <v>0</v>
      </c>
      <c r="I1027" s="26">
        <f t="shared" si="69"/>
        <v>0</v>
      </c>
      <c r="M1027" s="2">
        <v>510</v>
      </c>
    </row>
    <row r="1028" spans="3:13" ht="12.75">
      <c r="C1028" s="3"/>
      <c r="H1028" s="6">
        <f>H1027-B1028</f>
        <v>0</v>
      </c>
      <c r="I1028" s="26">
        <f t="shared" si="69"/>
        <v>0</v>
      </c>
      <c r="M1028" s="2">
        <v>510</v>
      </c>
    </row>
    <row r="1029" spans="4:13" ht="12.75">
      <c r="D1029" s="16"/>
      <c r="H1029" s="6">
        <f>H1028-B1029</f>
        <v>0</v>
      </c>
      <c r="I1029" s="26">
        <f t="shared" si="69"/>
        <v>0</v>
      </c>
      <c r="M1029" s="2">
        <v>510</v>
      </c>
    </row>
    <row r="1030" spans="8:13" ht="12.75">
      <c r="H1030" s="6">
        <f>H1029-B1030</f>
        <v>0</v>
      </c>
      <c r="I1030" s="26">
        <f t="shared" si="69"/>
        <v>0</v>
      </c>
      <c r="M1030" s="2">
        <v>510</v>
      </c>
    </row>
    <row r="1031" spans="1:13" s="66" customFormat="1" ht="13.5" thickBot="1">
      <c r="A1031" s="58"/>
      <c r="B1031" s="67">
        <f>+B1035+B1097+B1143+B1137</f>
        <v>648600</v>
      </c>
      <c r="C1031" s="68"/>
      <c r="D1031" s="69" t="s">
        <v>11</v>
      </c>
      <c r="E1031" s="70"/>
      <c r="F1031" s="62"/>
      <c r="G1031" s="71"/>
      <c r="H1031" s="72"/>
      <c r="I1031" s="73">
        <f t="shared" si="69"/>
        <v>1271.764705882353</v>
      </c>
      <c r="K1031" s="74"/>
      <c r="M1031" s="2">
        <v>510</v>
      </c>
    </row>
    <row r="1032" spans="4:13" ht="12.75">
      <c r="D1032" s="16"/>
      <c r="H1032" s="6">
        <f>H1031-B1032</f>
        <v>0</v>
      </c>
      <c r="I1032" s="26">
        <f aca="true" t="shared" si="70" ref="I1032:I1094">+B1032/M1032</f>
        <v>0</v>
      </c>
      <c r="M1032" s="2">
        <v>510</v>
      </c>
    </row>
    <row r="1033" spans="2:13" ht="12.75">
      <c r="B1033" s="33"/>
      <c r="D1033" s="16"/>
      <c r="G1033" s="35"/>
      <c r="H1033" s="6">
        <f>H1032-B1033</f>
        <v>0</v>
      </c>
      <c r="I1033" s="26">
        <f t="shared" si="70"/>
        <v>0</v>
      </c>
      <c r="M1033" s="2">
        <v>510</v>
      </c>
    </row>
    <row r="1034" spans="2:13" ht="12.75">
      <c r="B1034" s="36"/>
      <c r="C1034" s="37"/>
      <c r="D1034" s="16"/>
      <c r="E1034" s="37"/>
      <c r="G1034" s="35"/>
      <c r="H1034" s="6">
        <f>H1033-B1034</f>
        <v>0</v>
      </c>
      <c r="I1034" s="26">
        <f t="shared" si="70"/>
        <v>0</v>
      </c>
      <c r="M1034" s="2">
        <v>510</v>
      </c>
    </row>
    <row r="1035" spans="1:13" s="79" customFormat="1" ht="12.75">
      <c r="A1035" s="75"/>
      <c r="B1035" s="449">
        <f>+B1047+B1054+B1064+B1069+B1075+B1092</f>
        <v>338700</v>
      </c>
      <c r="C1035" s="75" t="s">
        <v>415</v>
      </c>
      <c r="D1035" s="75" t="s">
        <v>1017</v>
      </c>
      <c r="E1035" s="75" t="s">
        <v>60</v>
      </c>
      <c r="F1035" s="139" t="s">
        <v>416</v>
      </c>
      <c r="G1035" s="139" t="s">
        <v>1008</v>
      </c>
      <c r="H1035" s="76"/>
      <c r="I1035" s="78">
        <f t="shared" si="70"/>
        <v>664.1176470588235</v>
      </c>
      <c r="M1035" s="2">
        <v>510</v>
      </c>
    </row>
    <row r="1036" spans="2:13" ht="12.75">
      <c r="B1036" s="383"/>
      <c r="C1036" s="37"/>
      <c r="D1036" s="16"/>
      <c r="E1036" s="16"/>
      <c r="G1036" s="34"/>
      <c r="H1036" s="6">
        <f aca="true" t="shared" si="71" ref="H1036:H1046">H1035-B1036</f>
        <v>0</v>
      </c>
      <c r="I1036" s="26">
        <f t="shared" si="70"/>
        <v>0</v>
      </c>
      <c r="M1036" s="2">
        <v>510</v>
      </c>
    </row>
    <row r="1037" spans="1:13" s="19" customFormat="1" ht="12.75">
      <c r="A1037" s="1"/>
      <c r="B1037" s="450">
        <v>2000</v>
      </c>
      <c r="C1037" s="1" t="s">
        <v>24</v>
      </c>
      <c r="D1037" s="16" t="s">
        <v>11</v>
      </c>
      <c r="E1037" s="1" t="s">
        <v>25</v>
      </c>
      <c r="F1037" s="31" t="s">
        <v>417</v>
      </c>
      <c r="G1037" s="35" t="s">
        <v>31</v>
      </c>
      <c r="H1037" s="6">
        <f t="shared" si="71"/>
        <v>-2000</v>
      </c>
      <c r="I1037" s="26">
        <v>4</v>
      </c>
      <c r="J1037"/>
      <c r="K1037" t="s">
        <v>24</v>
      </c>
      <c r="L1037">
        <v>4</v>
      </c>
      <c r="M1037" s="2">
        <v>510</v>
      </c>
    </row>
    <row r="1038" spans="2:13" ht="12.75">
      <c r="B1038" s="450">
        <v>2000</v>
      </c>
      <c r="C1038" s="1" t="s">
        <v>24</v>
      </c>
      <c r="D1038" s="16" t="s">
        <v>11</v>
      </c>
      <c r="E1038" s="1" t="s">
        <v>25</v>
      </c>
      <c r="F1038" s="31" t="s">
        <v>418</v>
      </c>
      <c r="G1038" s="35" t="s">
        <v>33</v>
      </c>
      <c r="H1038" s="6">
        <f t="shared" si="71"/>
        <v>-4000</v>
      </c>
      <c r="I1038" s="26">
        <v>4</v>
      </c>
      <c r="K1038" t="s">
        <v>24</v>
      </c>
      <c r="L1038">
        <v>4</v>
      </c>
      <c r="M1038" s="2">
        <v>510</v>
      </c>
    </row>
    <row r="1039" spans="2:13" ht="12.75">
      <c r="B1039" s="450">
        <v>2000</v>
      </c>
      <c r="C1039" s="1" t="s">
        <v>24</v>
      </c>
      <c r="D1039" s="1" t="s">
        <v>11</v>
      </c>
      <c r="E1039" s="1" t="s">
        <v>25</v>
      </c>
      <c r="F1039" s="31" t="s">
        <v>419</v>
      </c>
      <c r="G1039" s="35" t="s">
        <v>37</v>
      </c>
      <c r="H1039" s="6">
        <f t="shared" si="71"/>
        <v>-6000</v>
      </c>
      <c r="I1039" s="26">
        <v>4</v>
      </c>
      <c r="K1039" t="s">
        <v>24</v>
      </c>
      <c r="L1039">
        <v>4</v>
      </c>
      <c r="M1039" s="2">
        <v>510</v>
      </c>
    </row>
    <row r="1040" spans="2:13" ht="12.75">
      <c r="B1040" s="450">
        <v>2000</v>
      </c>
      <c r="C1040" s="1" t="s">
        <v>24</v>
      </c>
      <c r="D1040" s="1" t="s">
        <v>11</v>
      </c>
      <c r="E1040" s="1" t="s">
        <v>25</v>
      </c>
      <c r="F1040" s="31" t="s">
        <v>420</v>
      </c>
      <c r="G1040" s="35" t="s">
        <v>39</v>
      </c>
      <c r="H1040" s="6">
        <f t="shared" si="71"/>
        <v>-8000</v>
      </c>
      <c r="I1040" s="26">
        <v>4</v>
      </c>
      <c r="K1040" t="s">
        <v>24</v>
      </c>
      <c r="L1040">
        <v>4</v>
      </c>
      <c r="M1040" s="2">
        <v>510</v>
      </c>
    </row>
    <row r="1041" spans="2:14" ht="12.75">
      <c r="B1041" s="450">
        <v>5000</v>
      </c>
      <c r="C1041" s="1" t="s">
        <v>24</v>
      </c>
      <c r="D1041" s="1" t="s">
        <v>11</v>
      </c>
      <c r="E1041" s="1" t="s">
        <v>63</v>
      </c>
      <c r="F1041" s="31" t="s">
        <v>421</v>
      </c>
      <c r="G1041" s="35" t="s">
        <v>43</v>
      </c>
      <c r="H1041" s="6">
        <f t="shared" si="71"/>
        <v>-13000</v>
      </c>
      <c r="I1041" s="26">
        <v>10</v>
      </c>
      <c r="K1041" t="s">
        <v>24</v>
      </c>
      <c r="L1041">
        <v>4</v>
      </c>
      <c r="M1041" s="2">
        <v>510</v>
      </c>
      <c r="N1041" s="40"/>
    </row>
    <row r="1042" spans="2:13" ht="12.75">
      <c r="B1042" s="450">
        <v>4000</v>
      </c>
      <c r="C1042" s="1" t="s">
        <v>24</v>
      </c>
      <c r="D1042" s="1" t="s">
        <v>11</v>
      </c>
      <c r="E1042" s="1" t="s">
        <v>25</v>
      </c>
      <c r="F1042" s="31" t="s">
        <v>422</v>
      </c>
      <c r="G1042" s="35" t="s">
        <v>43</v>
      </c>
      <c r="H1042" s="6">
        <f t="shared" si="71"/>
        <v>-17000</v>
      </c>
      <c r="I1042" s="26">
        <v>8</v>
      </c>
      <c r="K1042" t="s">
        <v>24</v>
      </c>
      <c r="L1042">
        <v>4</v>
      </c>
      <c r="M1042" s="2">
        <v>510</v>
      </c>
    </row>
    <row r="1043" spans="2:13" ht="12.75">
      <c r="B1043" s="450">
        <v>2500</v>
      </c>
      <c r="C1043" s="1" t="s">
        <v>24</v>
      </c>
      <c r="D1043" s="1" t="s">
        <v>11</v>
      </c>
      <c r="E1043" s="1" t="s">
        <v>25</v>
      </c>
      <c r="F1043" s="31" t="s">
        <v>423</v>
      </c>
      <c r="G1043" s="35" t="s">
        <v>43</v>
      </c>
      <c r="H1043" s="6">
        <f t="shared" si="71"/>
        <v>-19500</v>
      </c>
      <c r="I1043" s="26">
        <v>5</v>
      </c>
      <c r="K1043" t="s">
        <v>24</v>
      </c>
      <c r="L1043">
        <v>4</v>
      </c>
      <c r="M1043" s="2">
        <v>510</v>
      </c>
    </row>
    <row r="1044" spans="2:13" ht="12.75">
      <c r="B1044" s="450">
        <v>2500</v>
      </c>
      <c r="C1044" s="1" t="s">
        <v>24</v>
      </c>
      <c r="D1044" s="1" t="s">
        <v>11</v>
      </c>
      <c r="E1044" s="1" t="s">
        <v>63</v>
      </c>
      <c r="F1044" s="31" t="s">
        <v>424</v>
      </c>
      <c r="G1044" s="35" t="s">
        <v>45</v>
      </c>
      <c r="H1044" s="6">
        <f t="shared" si="71"/>
        <v>-22000</v>
      </c>
      <c r="I1044" s="26">
        <v>5</v>
      </c>
      <c r="K1044" t="s">
        <v>24</v>
      </c>
      <c r="L1044">
        <v>4</v>
      </c>
      <c r="M1044" s="2">
        <v>510</v>
      </c>
    </row>
    <row r="1045" spans="2:13" ht="12.75">
      <c r="B1045" s="450">
        <v>5000</v>
      </c>
      <c r="C1045" s="1" t="s">
        <v>24</v>
      </c>
      <c r="D1045" s="1" t="s">
        <v>11</v>
      </c>
      <c r="E1045" s="1" t="s">
        <v>25</v>
      </c>
      <c r="F1045" s="31" t="s">
        <v>425</v>
      </c>
      <c r="G1045" s="35" t="s">
        <v>45</v>
      </c>
      <c r="H1045" s="6">
        <f t="shared" si="71"/>
        <v>-27000</v>
      </c>
      <c r="I1045" s="26">
        <v>10</v>
      </c>
      <c r="K1045" t="s">
        <v>24</v>
      </c>
      <c r="L1045">
        <v>4</v>
      </c>
      <c r="M1045" s="2">
        <v>510</v>
      </c>
    </row>
    <row r="1046" spans="2:13" ht="12.75">
      <c r="B1046" s="450">
        <v>2500</v>
      </c>
      <c r="C1046" s="1" t="s">
        <v>24</v>
      </c>
      <c r="D1046" s="1" t="s">
        <v>11</v>
      </c>
      <c r="E1046" s="1" t="s">
        <v>426</v>
      </c>
      <c r="F1046" s="31" t="s">
        <v>427</v>
      </c>
      <c r="G1046" s="35" t="s">
        <v>45</v>
      </c>
      <c r="H1046" s="6">
        <f t="shared" si="71"/>
        <v>-29500</v>
      </c>
      <c r="I1046" s="26">
        <v>5</v>
      </c>
      <c r="K1046" t="s">
        <v>24</v>
      </c>
      <c r="L1046">
        <v>4</v>
      </c>
      <c r="M1046" s="2">
        <v>510</v>
      </c>
    </row>
    <row r="1047" spans="1:13" s="83" customFormat="1" ht="12.75">
      <c r="A1047" s="15"/>
      <c r="B1047" s="390">
        <f>SUM(B1037:B1046)</f>
        <v>29500</v>
      </c>
      <c r="C1047" s="81" t="s">
        <v>24</v>
      </c>
      <c r="D1047" s="15"/>
      <c r="E1047" s="15"/>
      <c r="F1047" s="22"/>
      <c r="G1047" s="22"/>
      <c r="H1047" s="80">
        <v>0</v>
      </c>
      <c r="I1047" s="82">
        <f t="shared" si="70"/>
        <v>57.84313725490196</v>
      </c>
      <c r="M1047" s="2">
        <v>510</v>
      </c>
    </row>
    <row r="1048" spans="2:13" ht="12.75">
      <c r="B1048" s="450"/>
      <c r="D1048" s="16"/>
      <c r="H1048" s="6">
        <f aca="true" t="shared" si="72" ref="H1048:H1053">H1047-B1048</f>
        <v>0</v>
      </c>
      <c r="I1048" s="26">
        <f t="shared" si="70"/>
        <v>0</v>
      </c>
      <c r="M1048" s="2">
        <v>510</v>
      </c>
    </row>
    <row r="1049" spans="2:13" ht="12.75">
      <c r="B1049" s="450"/>
      <c r="D1049" s="16"/>
      <c r="H1049" s="6">
        <f t="shared" si="72"/>
        <v>0</v>
      </c>
      <c r="I1049" s="26">
        <f t="shared" si="70"/>
        <v>0</v>
      </c>
      <c r="M1049" s="2">
        <v>510</v>
      </c>
    </row>
    <row r="1050" spans="2:13" ht="12.75">
      <c r="B1050" s="450">
        <v>3000</v>
      </c>
      <c r="C1050" s="37" t="s">
        <v>143</v>
      </c>
      <c r="D1050" s="1" t="s">
        <v>11</v>
      </c>
      <c r="E1050" s="1" t="s">
        <v>1002</v>
      </c>
      <c r="F1050" s="85" t="s">
        <v>428</v>
      </c>
      <c r="G1050" s="31" t="s">
        <v>41</v>
      </c>
      <c r="H1050" s="6">
        <f t="shared" si="72"/>
        <v>-3000</v>
      </c>
      <c r="I1050" s="26">
        <f t="shared" si="70"/>
        <v>5.882352941176471</v>
      </c>
      <c r="K1050" s="101" t="s">
        <v>25</v>
      </c>
      <c r="L1050">
        <v>4</v>
      </c>
      <c r="M1050" s="2">
        <v>510</v>
      </c>
    </row>
    <row r="1051" spans="2:13" ht="12.75">
      <c r="B1051" s="450">
        <v>5000</v>
      </c>
      <c r="C1051" s="37" t="s">
        <v>429</v>
      </c>
      <c r="D1051" s="1" t="s">
        <v>11</v>
      </c>
      <c r="E1051" s="1" t="s">
        <v>1002</v>
      </c>
      <c r="F1051" s="85" t="s">
        <v>430</v>
      </c>
      <c r="G1051" s="31" t="s">
        <v>45</v>
      </c>
      <c r="H1051" s="6">
        <f t="shared" si="72"/>
        <v>-8000</v>
      </c>
      <c r="I1051" s="26">
        <f t="shared" si="70"/>
        <v>9.803921568627452</v>
      </c>
      <c r="K1051" s="101" t="s">
        <v>25</v>
      </c>
      <c r="L1051">
        <v>4</v>
      </c>
      <c r="M1051" s="2">
        <v>510</v>
      </c>
    </row>
    <row r="1052" spans="2:13" ht="12.75">
      <c r="B1052" s="450">
        <v>5000</v>
      </c>
      <c r="C1052" s="37" t="s">
        <v>431</v>
      </c>
      <c r="D1052" s="1" t="s">
        <v>11</v>
      </c>
      <c r="E1052" s="1" t="s">
        <v>1002</v>
      </c>
      <c r="F1052" s="85" t="s">
        <v>430</v>
      </c>
      <c r="G1052" s="31" t="s">
        <v>45</v>
      </c>
      <c r="H1052" s="6">
        <f t="shared" si="72"/>
        <v>-13000</v>
      </c>
      <c r="I1052" s="26">
        <f t="shared" si="70"/>
        <v>9.803921568627452</v>
      </c>
      <c r="K1052" s="101" t="s">
        <v>25</v>
      </c>
      <c r="L1052">
        <v>4</v>
      </c>
      <c r="M1052" s="2">
        <v>510</v>
      </c>
    </row>
    <row r="1053" spans="2:14" ht="12.75">
      <c r="B1053" s="450">
        <v>3000</v>
      </c>
      <c r="C1053" s="37" t="s">
        <v>184</v>
      </c>
      <c r="D1053" s="1" t="s">
        <v>11</v>
      </c>
      <c r="E1053" s="1" t="s">
        <v>1002</v>
      </c>
      <c r="F1053" s="85" t="s">
        <v>432</v>
      </c>
      <c r="G1053" s="31" t="s">
        <v>45</v>
      </c>
      <c r="H1053" s="6">
        <f t="shared" si="72"/>
        <v>-16000</v>
      </c>
      <c r="I1053" s="26">
        <f t="shared" si="70"/>
        <v>5.882352941176471</v>
      </c>
      <c r="J1053" s="38"/>
      <c r="K1053" s="101" t="s">
        <v>25</v>
      </c>
      <c r="L1053">
        <v>4</v>
      </c>
      <c r="M1053" s="2">
        <v>510</v>
      </c>
      <c r="N1053" s="40"/>
    </row>
    <row r="1054" spans="1:13" s="83" customFormat="1" ht="12.75">
      <c r="A1054" s="15"/>
      <c r="B1054" s="390">
        <f>SUM(B1050:B1053)</f>
        <v>16000</v>
      </c>
      <c r="C1054" s="81" t="s">
        <v>1004</v>
      </c>
      <c r="D1054" s="15"/>
      <c r="E1054" s="15"/>
      <c r="F1054" s="22"/>
      <c r="G1054" s="22"/>
      <c r="H1054" s="80">
        <v>0</v>
      </c>
      <c r="I1054" s="82">
        <f t="shared" si="70"/>
        <v>31.372549019607842</v>
      </c>
      <c r="M1054" s="2">
        <v>510</v>
      </c>
    </row>
    <row r="1055" spans="2:13" ht="12.75">
      <c r="B1055" s="450"/>
      <c r="C1055" s="37"/>
      <c r="D1055" s="16"/>
      <c r="H1055" s="6">
        <f aca="true" t="shared" si="73" ref="H1055:H1062">H1054-B1055</f>
        <v>0</v>
      </c>
      <c r="I1055" s="26">
        <f t="shared" si="70"/>
        <v>0</v>
      </c>
      <c r="M1055" s="2">
        <v>510</v>
      </c>
    </row>
    <row r="1056" spans="2:13" ht="12.75">
      <c r="B1056" s="450"/>
      <c r="C1056" s="37"/>
      <c r="D1056" s="16"/>
      <c r="H1056" s="6">
        <f t="shared" si="73"/>
        <v>0</v>
      </c>
      <c r="I1056" s="26">
        <f t="shared" si="70"/>
        <v>0</v>
      </c>
      <c r="M1056" s="2">
        <v>510</v>
      </c>
    </row>
    <row r="1057" spans="2:13" ht="12.75">
      <c r="B1057" s="450">
        <v>1500</v>
      </c>
      <c r="C1057" s="37" t="s">
        <v>54</v>
      </c>
      <c r="D1057" s="1" t="s">
        <v>11</v>
      </c>
      <c r="E1057" s="84" t="s">
        <v>194</v>
      </c>
      <c r="F1057" s="85" t="s">
        <v>430</v>
      </c>
      <c r="G1057" s="31" t="s">
        <v>41</v>
      </c>
      <c r="H1057" s="6">
        <f t="shared" si="73"/>
        <v>-1500</v>
      </c>
      <c r="I1057" s="26">
        <f t="shared" si="70"/>
        <v>2.9411764705882355</v>
      </c>
      <c r="K1057" s="101" t="s">
        <v>25</v>
      </c>
      <c r="L1057">
        <v>4</v>
      </c>
      <c r="M1057" s="2">
        <v>510</v>
      </c>
    </row>
    <row r="1058" spans="2:13" ht="12.75">
      <c r="B1058" s="450">
        <v>1500</v>
      </c>
      <c r="C1058" s="37" t="s">
        <v>54</v>
      </c>
      <c r="D1058" s="1" t="s">
        <v>11</v>
      </c>
      <c r="E1058" s="84" t="s">
        <v>194</v>
      </c>
      <c r="F1058" s="85" t="s">
        <v>430</v>
      </c>
      <c r="G1058" s="31" t="s">
        <v>43</v>
      </c>
      <c r="H1058" s="6">
        <f t="shared" si="73"/>
        <v>-3000</v>
      </c>
      <c r="I1058" s="26">
        <f t="shared" si="70"/>
        <v>2.9411764705882355</v>
      </c>
      <c r="K1058" s="101" t="s">
        <v>25</v>
      </c>
      <c r="L1058">
        <v>4</v>
      </c>
      <c r="M1058" s="2">
        <v>510</v>
      </c>
    </row>
    <row r="1059" spans="2:13" ht="12.75">
      <c r="B1059" s="450">
        <v>10000</v>
      </c>
      <c r="C1059" s="37" t="s">
        <v>1042</v>
      </c>
      <c r="D1059" s="1" t="s">
        <v>11</v>
      </c>
      <c r="E1059" s="84" t="s">
        <v>194</v>
      </c>
      <c r="F1059" s="85" t="s">
        <v>433</v>
      </c>
      <c r="G1059" s="85" t="s">
        <v>43</v>
      </c>
      <c r="H1059" s="6">
        <f t="shared" si="73"/>
        <v>-13000</v>
      </c>
      <c r="I1059" s="26">
        <f t="shared" si="70"/>
        <v>19.607843137254903</v>
      </c>
      <c r="K1059" s="101" t="s">
        <v>25</v>
      </c>
      <c r="L1059">
        <v>4</v>
      </c>
      <c r="M1059" s="2">
        <v>510</v>
      </c>
    </row>
    <row r="1060" spans="2:13" ht="12.75">
      <c r="B1060" s="450">
        <v>10000</v>
      </c>
      <c r="C1060" s="37" t="s">
        <v>1042</v>
      </c>
      <c r="D1060" s="1" t="s">
        <v>11</v>
      </c>
      <c r="E1060" s="84" t="s">
        <v>194</v>
      </c>
      <c r="F1060" s="85" t="s">
        <v>434</v>
      </c>
      <c r="G1060" s="85" t="s">
        <v>43</v>
      </c>
      <c r="H1060" s="6">
        <f t="shared" si="73"/>
        <v>-23000</v>
      </c>
      <c r="I1060" s="26">
        <f>+B1060/M1060</f>
        <v>19.607843137254903</v>
      </c>
      <c r="K1060" s="101" t="s">
        <v>25</v>
      </c>
      <c r="L1060">
        <v>4</v>
      </c>
      <c r="M1060" s="2">
        <v>510</v>
      </c>
    </row>
    <row r="1061" spans="2:13" ht="12.75">
      <c r="B1061" s="450">
        <v>35000</v>
      </c>
      <c r="C1061" s="37" t="s">
        <v>1042</v>
      </c>
      <c r="D1061" s="1" t="s">
        <v>11</v>
      </c>
      <c r="E1061" s="84" t="s">
        <v>194</v>
      </c>
      <c r="F1061" s="85" t="s">
        <v>435</v>
      </c>
      <c r="G1061" s="85" t="s">
        <v>45</v>
      </c>
      <c r="H1061" s="6">
        <f t="shared" si="73"/>
        <v>-58000</v>
      </c>
      <c r="I1061" s="26">
        <f>+B1061/M1061</f>
        <v>68.62745098039215</v>
      </c>
      <c r="K1061" s="101" t="s">
        <v>25</v>
      </c>
      <c r="L1061">
        <v>4</v>
      </c>
      <c r="M1061" s="2">
        <v>510</v>
      </c>
    </row>
    <row r="1062" spans="2:13" ht="12.75">
      <c r="B1062" s="450">
        <v>35000</v>
      </c>
      <c r="C1062" s="37" t="s">
        <v>1042</v>
      </c>
      <c r="D1062" s="1" t="s">
        <v>11</v>
      </c>
      <c r="E1062" s="84" t="s">
        <v>194</v>
      </c>
      <c r="F1062" s="85" t="s">
        <v>436</v>
      </c>
      <c r="G1062" s="85" t="s">
        <v>45</v>
      </c>
      <c r="H1062" s="6">
        <f t="shared" si="73"/>
        <v>-93000</v>
      </c>
      <c r="I1062" s="26">
        <f>+B1062/M1062</f>
        <v>68.62745098039215</v>
      </c>
      <c r="K1062" s="101" t="s">
        <v>25</v>
      </c>
      <c r="L1062">
        <v>4</v>
      </c>
      <c r="M1062" s="2">
        <v>510</v>
      </c>
    </row>
    <row r="1063" spans="2:13" ht="12.75">
      <c r="B1063" s="450">
        <v>1200</v>
      </c>
      <c r="C1063" s="37" t="s">
        <v>54</v>
      </c>
      <c r="D1063" s="1" t="s">
        <v>11</v>
      </c>
      <c r="E1063" s="84" t="s">
        <v>194</v>
      </c>
      <c r="F1063" s="85" t="s">
        <v>430</v>
      </c>
      <c r="G1063" s="31" t="s">
        <v>45</v>
      </c>
      <c r="H1063" s="6">
        <f>H1059-B1063</f>
        <v>-14200</v>
      </c>
      <c r="I1063" s="26">
        <f>+B1063/M1063</f>
        <v>2.3529411764705883</v>
      </c>
      <c r="K1063" s="101" t="s">
        <v>25</v>
      </c>
      <c r="L1063">
        <v>4</v>
      </c>
      <c r="M1063" s="2">
        <v>510</v>
      </c>
    </row>
    <row r="1064" spans="1:13" s="83" customFormat="1" ht="12.75">
      <c r="A1064" s="15"/>
      <c r="B1064" s="390">
        <f>SUM(B1057:B1063)</f>
        <v>94200</v>
      </c>
      <c r="C1064" s="15"/>
      <c r="D1064" s="15"/>
      <c r="E1064" s="81" t="s">
        <v>194</v>
      </c>
      <c r="F1064" s="22"/>
      <c r="G1064" s="22"/>
      <c r="H1064" s="80">
        <v>0</v>
      </c>
      <c r="I1064" s="82">
        <f t="shared" si="70"/>
        <v>184.7058823529412</v>
      </c>
      <c r="M1064" s="2">
        <v>510</v>
      </c>
    </row>
    <row r="1065" spans="2:13" ht="12.75">
      <c r="B1065" s="450"/>
      <c r="D1065" s="16"/>
      <c r="H1065" s="6">
        <f>H1064-B1065</f>
        <v>0</v>
      </c>
      <c r="I1065" s="26">
        <f t="shared" si="70"/>
        <v>0</v>
      </c>
      <c r="M1065" s="2">
        <v>510</v>
      </c>
    </row>
    <row r="1066" spans="2:13" ht="12.75">
      <c r="B1066" s="450"/>
      <c r="D1066" s="16"/>
      <c r="H1066" s="6">
        <f>H1065-B1066</f>
        <v>0</v>
      </c>
      <c r="I1066" s="26">
        <f t="shared" si="70"/>
        <v>0</v>
      </c>
      <c r="M1066" s="2">
        <v>510</v>
      </c>
    </row>
    <row r="1067" spans="2:13" ht="12.75">
      <c r="B1067" s="450">
        <v>5000</v>
      </c>
      <c r="C1067" s="84" t="s">
        <v>55</v>
      </c>
      <c r="D1067" s="1" t="s">
        <v>11</v>
      </c>
      <c r="E1067" s="1" t="s">
        <v>1002</v>
      </c>
      <c r="F1067" s="85" t="s">
        <v>437</v>
      </c>
      <c r="G1067" s="31" t="s">
        <v>43</v>
      </c>
      <c r="H1067" s="6">
        <f>H1066-B1067</f>
        <v>-5000</v>
      </c>
      <c r="I1067" s="26">
        <f t="shared" si="70"/>
        <v>9.803921568627452</v>
      </c>
      <c r="K1067" s="101" t="s">
        <v>25</v>
      </c>
      <c r="L1067">
        <v>4</v>
      </c>
      <c r="M1067" s="2">
        <v>510</v>
      </c>
    </row>
    <row r="1068" spans="2:13" ht="12.75">
      <c r="B1068" s="450">
        <v>5000</v>
      </c>
      <c r="C1068" s="84" t="s">
        <v>55</v>
      </c>
      <c r="D1068" s="1" t="s">
        <v>11</v>
      </c>
      <c r="E1068" s="1" t="s">
        <v>1002</v>
      </c>
      <c r="F1068" s="85" t="s">
        <v>437</v>
      </c>
      <c r="G1068" s="31" t="s">
        <v>45</v>
      </c>
      <c r="H1068" s="6">
        <f>H1067-B1068</f>
        <v>-10000</v>
      </c>
      <c r="I1068" s="26">
        <f t="shared" si="70"/>
        <v>9.803921568627452</v>
      </c>
      <c r="K1068" s="101" t="s">
        <v>25</v>
      </c>
      <c r="L1068">
        <v>4</v>
      </c>
      <c r="M1068" s="2">
        <v>510</v>
      </c>
    </row>
    <row r="1069" spans="1:13" s="83" customFormat="1" ht="12.75">
      <c r="A1069" s="15"/>
      <c r="B1069" s="390">
        <f>SUM(B1067:B1068)</f>
        <v>10000</v>
      </c>
      <c r="C1069" s="81" t="s">
        <v>55</v>
      </c>
      <c r="D1069" s="15"/>
      <c r="E1069" s="15"/>
      <c r="F1069" s="22"/>
      <c r="G1069" s="22"/>
      <c r="H1069" s="80">
        <v>0</v>
      </c>
      <c r="I1069" s="82">
        <f t="shared" si="70"/>
        <v>19.607843137254903</v>
      </c>
      <c r="M1069" s="2">
        <v>510</v>
      </c>
    </row>
    <row r="1070" spans="2:13" ht="12.75">
      <c r="B1070" s="450"/>
      <c r="D1070" s="16"/>
      <c r="H1070" s="6">
        <f>H1069-B1070</f>
        <v>0</v>
      </c>
      <c r="I1070" s="26">
        <f t="shared" si="70"/>
        <v>0</v>
      </c>
      <c r="M1070" s="2">
        <v>510</v>
      </c>
    </row>
    <row r="1071" spans="2:13" ht="12.75">
      <c r="B1071" s="450"/>
      <c r="D1071" s="16"/>
      <c r="H1071" s="6">
        <f>H1070-B1071</f>
        <v>0</v>
      </c>
      <c r="I1071" s="26">
        <f t="shared" si="70"/>
        <v>0</v>
      </c>
      <c r="M1071" s="2">
        <v>510</v>
      </c>
    </row>
    <row r="1072" spans="2:13" ht="12.75">
      <c r="B1072" s="450">
        <v>3000</v>
      </c>
      <c r="C1072" s="84" t="s">
        <v>57</v>
      </c>
      <c r="D1072" s="1" t="s">
        <v>11</v>
      </c>
      <c r="E1072" s="1" t="s">
        <v>1002</v>
      </c>
      <c r="F1072" s="85" t="s">
        <v>430</v>
      </c>
      <c r="G1072" s="31" t="s">
        <v>41</v>
      </c>
      <c r="H1072" s="6">
        <f>H1071-B1072</f>
        <v>-3000</v>
      </c>
      <c r="I1072" s="26">
        <f t="shared" si="70"/>
        <v>5.882352941176471</v>
      </c>
      <c r="K1072" s="101" t="s">
        <v>25</v>
      </c>
      <c r="L1072">
        <v>4</v>
      </c>
      <c r="M1072" s="2">
        <v>510</v>
      </c>
    </row>
    <row r="1073" spans="2:13" ht="12.75">
      <c r="B1073" s="450">
        <v>3000</v>
      </c>
      <c r="C1073" s="84" t="s">
        <v>57</v>
      </c>
      <c r="D1073" s="1" t="s">
        <v>11</v>
      </c>
      <c r="E1073" s="1" t="s">
        <v>1002</v>
      </c>
      <c r="F1073" s="85" t="s">
        <v>430</v>
      </c>
      <c r="G1073" s="31" t="s">
        <v>43</v>
      </c>
      <c r="H1073" s="6">
        <f>H1072-B1073</f>
        <v>-6000</v>
      </c>
      <c r="I1073" s="26">
        <f t="shared" si="70"/>
        <v>5.882352941176471</v>
      </c>
      <c r="K1073" s="101" t="s">
        <v>25</v>
      </c>
      <c r="L1073">
        <v>4</v>
      </c>
      <c r="M1073" s="2">
        <v>510</v>
      </c>
    </row>
    <row r="1074" spans="2:13" ht="12.75">
      <c r="B1074" s="450">
        <v>3000</v>
      </c>
      <c r="C1074" s="84" t="s">
        <v>57</v>
      </c>
      <c r="D1074" s="1" t="s">
        <v>11</v>
      </c>
      <c r="E1074" s="1" t="s">
        <v>1002</v>
      </c>
      <c r="F1074" s="85" t="s">
        <v>430</v>
      </c>
      <c r="G1074" s="31" t="s">
        <v>45</v>
      </c>
      <c r="H1074" s="6">
        <f>H1073-B1074</f>
        <v>-9000</v>
      </c>
      <c r="I1074" s="26">
        <f t="shared" si="70"/>
        <v>5.882352941176471</v>
      </c>
      <c r="K1074" s="101" t="s">
        <v>25</v>
      </c>
      <c r="L1074">
        <v>4</v>
      </c>
      <c r="M1074" s="2">
        <v>510</v>
      </c>
    </row>
    <row r="1075" spans="1:13" s="83" customFormat="1" ht="12.75">
      <c r="A1075" s="15"/>
      <c r="B1075" s="390">
        <f>SUM(B1072:B1074)</f>
        <v>9000</v>
      </c>
      <c r="C1075" s="81" t="s">
        <v>57</v>
      </c>
      <c r="D1075" s="15"/>
      <c r="E1075" s="15"/>
      <c r="F1075" s="22"/>
      <c r="G1075" s="22"/>
      <c r="H1075" s="80">
        <v>0</v>
      </c>
      <c r="I1075" s="82">
        <f t="shared" si="70"/>
        <v>17.647058823529413</v>
      </c>
      <c r="M1075" s="2">
        <v>510</v>
      </c>
    </row>
    <row r="1076" spans="2:13" ht="12.75">
      <c r="B1076" s="450"/>
      <c r="D1076" s="16"/>
      <c r="H1076" s="6">
        <f aca="true" t="shared" si="74" ref="H1076:H1081">H1075-B1076</f>
        <v>0</v>
      </c>
      <c r="I1076" s="26">
        <f t="shared" si="70"/>
        <v>0</v>
      </c>
      <c r="M1076" s="2">
        <v>510</v>
      </c>
    </row>
    <row r="1077" spans="2:13" ht="12.75">
      <c r="B1077" s="450"/>
      <c r="D1077" s="16"/>
      <c r="H1077" s="6">
        <f t="shared" si="74"/>
        <v>0</v>
      </c>
      <c r="I1077" s="26">
        <f t="shared" si="70"/>
        <v>0</v>
      </c>
      <c r="M1077" s="2">
        <v>510</v>
      </c>
    </row>
    <row r="1078" spans="2:13" ht="12.75">
      <c r="B1078" s="450">
        <v>10000</v>
      </c>
      <c r="C1078" s="1" t="s">
        <v>1031</v>
      </c>
      <c r="D1078" s="16" t="s">
        <v>11</v>
      </c>
      <c r="E1078" s="1" t="s">
        <v>438</v>
      </c>
      <c r="F1078" s="85" t="s">
        <v>439</v>
      </c>
      <c r="G1078" s="31" t="s">
        <v>43</v>
      </c>
      <c r="H1078" s="6">
        <f t="shared" si="74"/>
        <v>-10000</v>
      </c>
      <c r="I1078" s="26">
        <f t="shared" si="70"/>
        <v>19.607843137254903</v>
      </c>
      <c r="K1078" s="101" t="s">
        <v>25</v>
      </c>
      <c r="L1078">
        <v>4</v>
      </c>
      <c r="M1078" s="2">
        <v>510</v>
      </c>
    </row>
    <row r="1079" spans="2:13" ht="12.75">
      <c r="B1079" s="450">
        <v>10000</v>
      </c>
      <c r="C1079" s="1" t="s">
        <v>1031</v>
      </c>
      <c r="D1079" s="16" t="s">
        <v>11</v>
      </c>
      <c r="E1079" s="1" t="s">
        <v>438</v>
      </c>
      <c r="F1079" s="85" t="s">
        <v>440</v>
      </c>
      <c r="G1079" s="31" t="s">
        <v>43</v>
      </c>
      <c r="H1079" s="6">
        <f t="shared" si="74"/>
        <v>-20000</v>
      </c>
      <c r="I1079" s="26">
        <f t="shared" si="70"/>
        <v>19.607843137254903</v>
      </c>
      <c r="K1079" s="101" t="s">
        <v>25</v>
      </c>
      <c r="L1079">
        <v>4</v>
      </c>
      <c r="M1079" s="2">
        <v>510</v>
      </c>
    </row>
    <row r="1080" spans="2:13" ht="12.75">
      <c r="B1080" s="450">
        <v>10000</v>
      </c>
      <c r="C1080" s="1" t="s">
        <v>1031</v>
      </c>
      <c r="D1080" s="16" t="s">
        <v>11</v>
      </c>
      <c r="E1080" s="1" t="s">
        <v>438</v>
      </c>
      <c r="F1080" s="85" t="s">
        <v>441</v>
      </c>
      <c r="G1080" s="31" t="s">
        <v>43</v>
      </c>
      <c r="H1080" s="6">
        <f t="shared" si="74"/>
        <v>-30000</v>
      </c>
      <c r="I1080" s="26">
        <f t="shared" si="70"/>
        <v>19.607843137254903</v>
      </c>
      <c r="K1080" s="101" t="s">
        <v>25</v>
      </c>
      <c r="L1080">
        <v>4</v>
      </c>
      <c r="M1080" s="2">
        <v>510</v>
      </c>
    </row>
    <row r="1081" spans="2:13" ht="12.75">
      <c r="B1081" s="450">
        <v>10000</v>
      </c>
      <c r="C1081" s="1" t="s">
        <v>1031</v>
      </c>
      <c r="D1081" s="16" t="s">
        <v>11</v>
      </c>
      <c r="E1081" s="1" t="s">
        <v>438</v>
      </c>
      <c r="F1081" s="85" t="s">
        <v>442</v>
      </c>
      <c r="G1081" s="31" t="s">
        <v>43</v>
      </c>
      <c r="H1081" s="6">
        <f t="shared" si="74"/>
        <v>-40000</v>
      </c>
      <c r="I1081" s="26">
        <f t="shared" si="70"/>
        <v>19.607843137254903</v>
      </c>
      <c r="K1081" s="101" t="s">
        <v>25</v>
      </c>
      <c r="L1081">
        <v>4</v>
      </c>
      <c r="M1081" s="2">
        <v>510</v>
      </c>
    </row>
    <row r="1082" spans="2:13" ht="12.75">
      <c r="B1082" s="450">
        <v>10000</v>
      </c>
      <c r="C1082" s="1" t="s">
        <v>1031</v>
      </c>
      <c r="D1082" s="16" t="s">
        <v>11</v>
      </c>
      <c r="E1082" s="1" t="s">
        <v>438</v>
      </c>
      <c r="F1082" s="85" t="s">
        <v>443</v>
      </c>
      <c r="G1082" s="31" t="s">
        <v>45</v>
      </c>
      <c r="H1082" s="6">
        <f aca="true" t="shared" si="75" ref="H1082:H1091">H1081-B1082</f>
        <v>-50000</v>
      </c>
      <c r="I1082" s="26">
        <f aca="true" t="shared" si="76" ref="I1082:I1091">+B1082/M1082</f>
        <v>19.607843137254903</v>
      </c>
      <c r="K1082" s="101" t="s">
        <v>25</v>
      </c>
      <c r="L1082">
        <v>4</v>
      </c>
      <c r="M1082" s="2">
        <v>510</v>
      </c>
    </row>
    <row r="1083" spans="2:13" ht="12.75">
      <c r="B1083" s="450">
        <v>10000</v>
      </c>
      <c r="C1083" s="1" t="s">
        <v>1031</v>
      </c>
      <c r="D1083" s="16" t="s">
        <v>11</v>
      </c>
      <c r="E1083" s="1" t="s">
        <v>438</v>
      </c>
      <c r="F1083" s="85" t="s">
        <v>444</v>
      </c>
      <c r="G1083" s="31" t="s">
        <v>45</v>
      </c>
      <c r="H1083" s="6">
        <f t="shared" si="75"/>
        <v>-60000</v>
      </c>
      <c r="I1083" s="26">
        <f t="shared" si="76"/>
        <v>19.607843137254903</v>
      </c>
      <c r="K1083" s="101" t="s">
        <v>25</v>
      </c>
      <c r="L1083">
        <v>4</v>
      </c>
      <c r="M1083" s="2">
        <v>510</v>
      </c>
    </row>
    <row r="1084" spans="2:13" ht="12.75">
      <c r="B1084" s="450">
        <v>10000</v>
      </c>
      <c r="C1084" s="1" t="s">
        <v>1031</v>
      </c>
      <c r="D1084" s="16" t="s">
        <v>11</v>
      </c>
      <c r="E1084" s="1" t="s">
        <v>438</v>
      </c>
      <c r="F1084" s="85" t="s">
        <v>445</v>
      </c>
      <c r="G1084" s="31" t="s">
        <v>45</v>
      </c>
      <c r="H1084" s="6">
        <f t="shared" si="75"/>
        <v>-70000</v>
      </c>
      <c r="I1084" s="26">
        <f t="shared" si="76"/>
        <v>19.607843137254903</v>
      </c>
      <c r="K1084" s="101" t="s">
        <v>25</v>
      </c>
      <c r="L1084">
        <v>4</v>
      </c>
      <c r="M1084" s="2">
        <v>510</v>
      </c>
    </row>
    <row r="1085" spans="2:13" ht="12.75">
      <c r="B1085" s="450">
        <v>10000</v>
      </c>
      <c r="C1085" s="1" t="s">
        <v>1031</v>
      </c>
      <c r="D1085" s="16" t="s">
        <v>11</v>
      </c>
      <c r="E1085" s="1" t="s">
        <v>438</v>
      </c>
      <c r="F1085" s="85" t="s">
        <v>446</v>
      </c>
      <c r="G1085" s="31" t="s">
        <v>45</v>
      </c>
      <c r="H1085" s="6">
        <f t="shared" si="75"/>
        <v>-80000</v>
      </c>
      <c r="I1085" s="26">
        <f t="shared" si="76"/>
        <v>19.607843137254903</v>
      </c>
      <c r="K1085" s="101" t="s">
        <v>25</v>
      </c>
      <c r="L1085">
        <v>4</v>
      </c>
      <c r="M1085" s="2">
        <v>510</v>
      </c>
    </row>
    <row r="1086" spans="2:13" ht="12.75">
      <c r="B1086" s="450">
        <v>10000</v>
      </c>
      <c r="C1086" s="84" t="s">
        <v>1031</v>
      </c>
      <c r="D1086" s="16" t="s">
        <v>11</v>
      </c>
      <c r="E1086" s="1" t="s">
        <v>438</v>
      </c>
      <c r="F1086" s="85" t="s">
        <v>447</v>
      </c>
      <c r="G1086" s="31" t="s">
        <v>45</v>
      </c>
      <c r="H1086" s="6">
        <f t="shared" si="75"/>
        <v>-90000</v>
      </c>
      <c r="I1086" s="26">
        <f t="shared" si="76"/>
        <v>19.607843137254903</v>
      </c>
      <c r="K1086" s="101" t="s">
        <v>25</v>
      </c>
      <c r="L1086">
        <v>4</v>
      </c>
      <c r="M1086" s="2">
        <v>510</v>
      </c>
    </row>
    <row r="1087" spans="2:13" ht="12.75">
      <c r="B1087" s="450">
        <v>10000</v>
      </c>
      <c r="C1087" s="1" t="s">
        <v>1031</v>
      </c>
      <c r="D1087" s="16" t="s">
        <v>11</v>
      </c>
      <c r="E1087" s="1" t="s">
        <v>438</v>
      </c>
      <c r="F1087" s="85" t="s">
        <v>448</v>
      </c>
      <c r="G1087" s="31" t="s">
        <v>45</v>
      </c>
      <c r="H1087" s="6">
        <f t="shared" si="75"/>
        <v>-100000</v>
      </c>
      <c r="I1087" s="26">
        <f t="shared" si="76"/>
        <v>19.607843137254903</v>
      </c>
      <c r="K1087" s="101" t="s">
        <v>25</v>
      </c>
      <c r="L1087">
        <v>4</v>
      </c>
      <c r="M1087" s="2">
        <v>510</v>
      </c>
    </row>
    <row r="1088" spans="2:13" ht="12.75">
      <c r="B1088" s="450">
        <v>10000</v>
      </c>
      <c r="C1088" s="1" t="s">
        <v>1031</v>
      </c>
      <c r="D1088" s="16" t="s">
        <v>11</v>
      </c>
      <c r="E1088" s="1" t="s">
        <v>438</v>
      </c>
      <c r="F1088" s="85" t="s">
        <v>449</v>
      </c>
      <c r="G1088" s="31" t="s">
        <v>45</v>
      </c>
      <c r="H1088" s="6">
        <f t="shared" si="75"/>
        <v>-110000</v>
      </c>
      <c r="I1088" s="26">
        <f t="shared" si="76"/>
        <v>19.607843137254903</v>
      </c>
      <c r="K1088" s="101" t="s">
        <v>25</v>
      </c>
      <c r="L1088">
        <v>4</v>
      </c>
      <c r="M1088" s="2">
        <v>510</v>
      </c>
    </row>
    <row r="1089" spans="1:13" s="100" customFormat="1" ht="12.75">
      <c r="A1089" s="37"/>
      <c r="B1089" s="383">
        <v>30000</v>
      </c>
      <c r="C1089" s="37" t="s">
        <v>1032</v>
      </c>
      <c r="D1089" s="16" t="s">
        <v>11</v>
      </c>
      <c r="E1089" s="37" t="s">
        <v>438</v>
      </c>
      <c r="F1089" s="35" t="s">
        <v>450</v>
      </c>
      <c r="G1089" s="35" t="s">
        <v>68</v>
      </c>
      <c r="H1089" s="6">
        <f t="shared" si="75"/>
        <v>-140000</v>
      </c>
      <c r="I1089" s="26">
        <f t="shared" si="76"/>
        <v>58.8235294117647</v>
      </c>
      <c r="K1089" t="s">
        <v>451</v>
      </c>
      <c r="M1089" s="2">
        <v>510</v>
      </c>
    </row>
    <row r="1090" spans="1:13" s="100" customFormat="1" ht="12.75">
      <c r="A1090" s="37"/>
      <c r="B1090" s="383">
        <v>20000</v>
      </c>
      <c r="C1090" s="37" t="s">
        <v>1032</v>
      </c>
      <c r="D1090" s="16" t="s">
        <v>11</v>
      </c>
      <c r="E1090" s="37" t="s">
        <v>438</v>
      </c>
      <c r="F1090" s="35" t="s">
        <v>452</v>
      </c>
      <c r="G1090" s="35" t="s">
        <v>68</v>
      </c>
      <c r="H1090" s="6">
        <f t="shared" si="75"/>
        <v>-160000</v>
      </c>
      <c r="I1090" s="26">
        <f t="shared" si="76"/>
        <v>39.21568627450981</v>
      </c>
      <c r="K1090" t="s">
        <v>451</v>
      </c>
      <c r="M1090" s="2">
        <v>510</v>
      </c>
    </row>
    <row r="1091" spans="1:13" s="100" customFormat="1" ht="12.75">
      <c r="A1091" s="37"/>
      <c r="B1091" s="383">
        <v>20000</v>
      </c>
      <c r="C1091" s="37" t="s">
        <v>1032</v>
      </c>
      <c r="D1091" s="16" t="s">
        <v>11</v>
      </c>
      <c r="E1091" s="37" t="s">
        <v>438</v>
      </c>
      <c r="F1091" s="35" t="s">
        <v>453</v>
      </c>
      <c r="G1091" s="35" t="s">
        <v>68</v>
      </c>
      <c r="H1091" s="6">
        <f t="shared" si="75"/>
        <v>-180000</v>
      </c>
      <c r="I1091" s="26">
        <f t="shared" si="76"/>
        <v>39.21568627450981</v>
      </c>
      <c r="K1091" t="s">
        <v>451</v>
      </c>
      <c r="M1091" s="2">
        <v>510</v>
      </c>
    </row>
    <row r="1092" spans="1:13" s="83" customFormat="1" ht="12.75">
      <c r="A1092" s="15"/>
      <c r="B1092" s="390">
        <f>SUM(B1078:B1091)</f>
        <v>180000</v>
      </c>
      <c r="C1092" s="15"/>
      <c r="D1092" s="15"/>
      <c r="E1092" s="81" t="s">
        <v>438</v>
      </c>
      <c r="F1092" s="22"/>
      <c r="G1092" s="22"/>
      <c r="H1092" s="80">
        <v>0</v>
      </c>
      <c r="I1092" s="82">
        <f t="shared" si="70"/>
        <v>352.94117647058823</v>
      </c>
      <c r="M1092" s="2">
        <v>510</v>
      </c>
    </row>
    <row r="1093" spans="4:13" ht="12.75">
      <c r="D1093" s="16"/>
      <c r="H1093" s="33">
        <v>0</v>
      </c>
      <c r="I1093" s="26">
        <f t="shared" si="70"/>
        <v>0</v>
      </c>
      <c r="M1093" s="2">
        <v>510</v>
      </c>
    </row>
    <row r="1094" spans="4:13" ht="12.75">
      <c r="D1094" s="16"/>
      <c r="H1094" s="6">
        <f>H1093-B1094</f>
        <v>0</v>
      </c>
      <c r="I1094" s="26">
        <f t="shared" si="70"/>
        <v>0</v>
      </c>
      <c r="M1094" s="2">
        <v>510</v>
      </c>
    </row>
    <row r="1095" spans="4:13" ht="12.75">
      <c r="D1095" s="16"/>
      <c r="H1095" s="6">
        <f>H1094-B1095</f>
        <v>0</v>
      </c>
      <c r="I1095" s="26">
        <f>+B1095/M1095</f>
        <v>0</v>
      </c>
      <c r="M1095" s="2">
        <v>510</v>
      </c>
    </row>
    <row r="1096" spans="4:13" ht="12.75">
      <c r="D1096" s="16"/>
      <c r="H1096" s="6">
        <f>H1095-B1096</f>
        <v>0</v>
      </c>
      <c r="I1096" s="26">
        <f>+B1096/M1096</f>
        <v>0</v>
      </c>
      <c r="M1096" s="2">
        <v>510</v>
      </c>
    </row>
    <row r="1097" spans="1:13" s="79" customFormat="1" ht="12.75">
      <c r="A1097" s="75"/>
      <c r="B1097" s="446">
        <f>+B1101+B1107+B1115+B1119+B1125+B1132</f>
        <v>104900</v>
      </c>
      <c r="C1097" s="75" t="s">
        <v>455</v>
      </c>
      <c r="D1097" s="75" t="s">
        <v>456</v>
      </c>
      <c r="E1097" s="75" t="s">
        <v>241</v>
      </c>
      <c r="F1097" s="77" t="s">
        <v>297</v>
      </c>
      <c r="G1097" s="139" t="s">
        <v>62</v>
      </c>
      <c r="H1097" s="76"/>
      <c r="I1097" s="78">
        <f>+B1097/M1097</f>
        <v>205.68627450980392</v>
      </c>
      <c r="M1097" s="2">
        <v>510</v>
      </c>
    </row>
    <row r="1098" spans="2:13" ht="12.75">
      <c r="B1098" s="447"/>
      <c r="D1098" s="16"/>
      <c r="H1098" s="6">
        <f>H1097-B1098</f>
        <v>0</v>
      </c>
      <c r="I1098" s="26">
        <f>+B1098/M1098</f>
        <v>0</v>
      </c>
      <c r="M1098" s="2">
        <v>510</v>
      </c>
    </row>
    <row r="1099" spans="2:13" ht="12.75">
      <c r="B1099" s="447">
        <v>2000</v>
      </c>
      <c r="C1099" s="1" t="s">
        <v>24</v>
      </c>
      <c r="D1099" s="1" t="s">
        <v>11</v>
      </c>
      <c r="E1099" s="1" t="s">
        <v>25</v>
      </c>
      <c r="F1099" s="31" t="s">
        <v>457</v>
      </c>
      <c r="G1099" s="31" t="s">
        <v>220</v>
      </c>
      <c r="H1099" s="6">
        <f>H1098-B1099</f>
        <v>-2000</v>
      </c>
      <c r="I1099" s="26">
        <v>4</v>
      </c>
      <c r="K1099" t="s">
        <v>24</v>
      </c>
      <c r="L1099">
        <v>18</v>
      </c>
      <c r="M1099" s="2">
        <v>510</v>
      </c>
    </row>
    <row r="1100" spans="2:13" ht="12.75">
      <c r="B1100" s="447">
        <v>2000</v>
      </c>
      <c r="C1100" s="1" t="s">
        <v>24</v>
      </c>
      <c r="D1100" s="1" t="s">
        <v>11</v>
      </c>
      <c r="E1100" s="1" t="s">
        <v>25</v>
      </c>
      <c r="F1100" s="31" t="s">
        <v>458</v>
      </c>
      <c r="G1100" s="31" t="s">
        <v>222</v>
      </c>
      <c r="H1100" s="6">
        <f>H1099-B1100</f>
        <v>-4000</v>
      </c>
      <c r="I1100" s="26">
        <v>4</v>
      </c>
      <c r="K1100" t="s">
        <v>24</v>
      </c>
      <c r="L1100">
        <v>18</v>
      </c>
      <c r="M1100" s="2">
        <v>510</v>
      </c>
    </row>
    <row r="1101" spans="1:13" s="83" customFormat="1" ht="12.75">
      <c r="A1101" s="15"/>
      <c r="B1101" s="448">
        <f>SUM(B1099:B1100)</f>
        <v>4000</v>
      </c>
      <c r="C1101" s="81" t="s">
        <v>24</v>
      </c>
      <c r="D1101" s="15"/>
      <c r="E1101" s="15"/>
      <c r="F1101" s="22"/>
      <c r="G1101" s="22"/>
      <c r="H1101" s="80">
        <v>0</v>
      </c>
      <c r="I1101" s="82">
        <f>+B1101/M1101</f>
        <v>7.8431372549019605</v>
      </c>
      <c r="M1101" s="2">
        <v>510</v>
      </c>
    </row>
    <row r="1102" spans="2:13" ht="12.75">
      <c r="B1102" s="447"/>
      <c r="D1102" s="16"/>
      <c r="H1102" s="6">
        <f aca="true" t="shared" si="77" ref="H1102:H1131">H1101-B1102</f>
        <v>0</v>
      </c>
      <c r="I1102" s="26">
        <f>+B1102/M1102</f>
        <v>0</v>
      </c>
      <c r="M1102" s="2">
        <v>510</v>
      </c>
    </row>
    <row r="1103" spans="2:13" ht="12.75">
      <c r="B1103" s="447"/>
      <c r="D1103" s="16"/>
      <c r="H1103" s="6">
        <f t="shared" si="77"/>
        <v>0</v>
      </c>
      <c r="I1103" s="26">
        <f>+B1103/M1103</f>
        <v>0</v>
      </c>
      <c r="M1103" s="2">
        <v>510</v>
      </c>
    </row>
    <row r="1104" spans="2:13" ht="12.75">
      <c r="B1104" s="447">
        <v>4000</v>
      </c>
      <c r="C1104" s="37" t="s">
        <v>143</v>
      </c>
      <c r="D1104" s="16" t="s">
        <v>11</v>
      </c>
      <c r="E1104" s="1" t="s">
        <v>1002</v>
      </c>
      <c r="F1104" s="85" t="s">
        <v>459</v>
      </c>
      <c r="G1104" s="31" t="s">
        <v>222</v>
      </c>
      <c r="H1104" s="6">
        <f t="shared" si="77"/>
        <v>-4000</v>
      </c>
      <c r="I1104" s="26">
        <f aca="true" t="shared" si="78" ref="I1104:I1143">+B1104/M1104</f>
        <v>7.8431372549019605</v>
      </c>
      <c r="K1104" s="101" t="s">
        <v>25</v>
      </c>
      <c r="L1104">
        <v>18</v>
      </c>
      <c r="M1104" s="2">
        <v>510</v>
      </c>
    </row>
    <row r="1105" spans="2:13" ht="12.75">
      <c r="B1105" s="447">
        <v>5000</v>
      </c>
      <c r="C1105" s="37" t="s">
        <v>323</v>
      </c>
      <c r="D1105" s="16" t="s">
        <v>11</v>
      </c>
      <c r="E1105" s="1" t="s">
        <v>1002</v>
      </c>
      <c r="F1105" s="85" t="s">
        <v>460</v>
      </c>
      <c r="G1105" s="31" t="s">
        <v>354</v>
      </c>
      <c r="H1105" s="6">
        <f t="shared" si="77"/>
        <v>-9000</v>
      </c>
      <c r="I1105" s="26">
        <f t="shared" si="78"/>
        <v>9.803921568627452</v>
      </c>
      <c r="K1105" s="101" t="s">
        <v>25</v>
      </c>
      <c r="L1105">
        <v>18</v>
      </c>
      <c r="M1105" s="2">
        <v>510</v>
      </c>
    </row>
    <row r="1106" spans="2:13" ht="12.75">
      <c r="B1106" s="447">
        <v>4000</v>
      </c>
      <c r="C1106" s="37" t="s">
        <v>184</v>
      </c>
      <c r="D1106" s="16" t="s">
        <v>11</v>
      </c>
      <c r="E1106" s="1" t="s">
        <v>1002</v>
      </c>
      <c r="F1106" s="85" t="s">
        <v>461</v>
      </c>
      <c r="G1106" s="31" t="s">
        <v>354</v>
      </c>
      <c r="H1106" s="6">
        <f t="shared" si="77"/>
        <v>-13000</v>
      </c>
      <c r="I1106" s="26">
        <f t="shared" si="78"/>
        <v>7.8431372549019605</v>
      </c>
      <c r="K1106" s="101" t="s">
        <v>25</v>
      </c>
      <c r="L1106">
        <v>18</v>
      </c>
      <c r="M1106" s="2">
        <v>510</v>
      </c>
    </row>
    <row r="1107" spans="1:13" s="83" customFormat="1" ht="12.75">
      <c r="A1107" s="15"/>
      <c r="B1107" s="448">
        <f>SUM(B1104:B1106)</f>
        <v>13000</v>
      </c>
      <c r="C1107" s="15" t="s">
        <v>1004</v>
      </c>
      <c r="D1107" s="15"/>
      <c r="E1107" s="15"/>
      <c r="F1107" s="22"/>
      <c r="G1107" s="22"/>
      <c r="H1107" s="80">
        <v>0</v>
      </c>
      <c r="I1107" s="82">
        <f t="shared" si="78"/>
        <v>25.49019607843137</v>
      </c>
      <c r="M1107" s="2">
        <v>510</v>
      </c>
    </row>
    <row r="1108" spans="2:13" ht="12.75">
      <c r="B1108" s="447"/>
      <c r="H1108" s="6">
        <f t="shared" si="77"/>
        <v>0</v>
      </c>
      <c r="I1108" s="26">
        <f t="shared" si="78"/>
        <v>0</v>
      </c>
      <c r="M1108" s="2">
        <v>510</v>
      </c>
    </row>
    <row r="1109" spans="2:13" ht="12.75">
      <c r="B1109" s="447"/>
      <c r="H1109" s="6">
        <f t="shared" si="77"/>
        <v>0</v>
      </c>
      <c r="I1109" s="26">
        <f t="shared" si="78"/>
        <v>0</v>
      </c>
      <c r="M1109" s="2">
        <v>510</v>
      </c>
    </row>
    <row r="1110" spans="2:13" ht="12.75">
      <c r="B1110" s="447">
        <v>1500</v>
      </c>
      <c r="C1110" s="37" t="s">
        <v>54</v>
      </c>
      <c r="D1110" s="16" t="s">
        <v>11</v>
      </c>
      <c r="E1110" s="84" t="s">
        <v>194</v>
      </c>
      <c r="F1110" s="85" t="s">
        <v>460</v>
      </c>
      <c r="G1110" s="31" t="s">
        <v>222</v>
      </c>
      <c r="H1110" s="6">
        <f t="shared" si="77"/>
        <v>-1500</v>
      </c>
      <c r="I1110" s="26">
        <f t="shared" si="78"/>
        <v>2.9411764705882355</v>
      </c>
      <c r="K1110" s="101" t="s">
        <v>25</v>
      </c>
      <c r="L1110">
        <v>18</v>
      </c>
      <c r="M1110" s="2">
        <v>510</v>
      </c>
    </row>
    <row r="1111" spans="2:13" ht="12.75">
      <c r="B1111" s="447">
        <v>1200</v>
      </c>
      <c r="C1111" s="37" t="s">
        <v>54</v>
      </c>
      <c r="D1111" s="16" t="s">
        <v>11</v>
      </c>
      <c r="E1111" s="84" t="s">
        <v>194</v>
      </c>
      <c r="F1111" s="85" t="s">
        <v>460</v>
      </c>
      <c r="G1111" s="31" t="s">
        <v>324</v>
      </c>
      <c r="H1111" s="6">
        <f>H1110-B1111</f>
        <v>-2700</v>
      </c>
      <c r="I1111" s="26">
        <f t="shared" si="78"/>
        <v>2.3529411764705883</v>
      </c>
      <c r="K1111" s="101" t="s">
        <v>25</v>
      </c>
      <c r="L1111">
        <v>18</v>
      </c>
      <c r="M1111" s="2">
        <v>510</v>
      </c>
    </row>
    <row r="1112" spans="2:13" ht="12.75">
      <c r="B1112" s="447">
        <v>15000</v>
      </c>
      <c r="C1112" s="37" t="s">
        <v>1042</v>
      </c>
      <c r="D1112" s="16" t="s">
        <v>11</v>
      </c>
      <c r="E1112" s="84" t="s">
        <v>194</v>
      </c>
      <c r="F1112" s="85" t="s">
        <v>460</v>
      </c>
      <c r="G1112" s="85" t="s">
        <v>324</v>
      </c>
      <c r="H1112" s="6">
        <f>H1111-B1112</f>
        <v>-17700</v>
      </c>
      <c r="I1112" s="26">
        <f t="shared" si="78"/>
        <v>29.41176470588235</v>
      </c>
      <c r="K1112" s="101" t="s">
        <v>25</v>
      </c>
      <c r="L1112">
        <v>18</v>
      </c>
      <c r="M1112" s="2">
        <v>510</v>
      </c>
    </row>
    <row r="1113" spans="2:13" ht="12.75">
      <c r="B1113" s="447">
        <v>15000</v>
      </c>
      <c r="C1113" s="37" t="s">
        <v>1042</v>
      </c>
      <c r="D1113" s="16" t="s">
        <v>11</v>
      </c>
      <c r="E1113" s="84" t="s">
        <v>194</v>
      </c>
      <c r="F1113" s="85" t="s">
        <v>460</v>
      </c>
      <c r="G1113" s="85" t="s">
        <v>324</v>
      </c>
      <c r="H1113" s="6">
        <f>H1112-B1113</f>
        <v>-32700</v>
      </c>
      <c r="I1113" s="26">
        <f>+B1113/M1113</f>
        <v>29.41176470588235</v>
      </c>
      <c r="K1113" s="101" t="s">
        <v>25</v>
      </c>
      <c r="L1113">
        <v>18</v>
      </c>
      <c r="M1113" s="2">
        <v>510</v>
      </c>
    </row>
    <row r="1114" spans="2:13" ht="12.75">
      <c r="B1114" s="447">
        <v>1200</v>
      </c>
      <c r="C1114" s="37" t="s">
        <v>54</v>
      </c>
      <c r="D1114" s="16" t="s">
        <v>11</v>
      </c>
      <c r="E1114" s="84" t="s">
        <v>194</v>
      </c>
      <c r="F1114" s="85" t="s">
        <v>460</v>
      </c>
      <c r="G1114" s="31" t="s">
        <v>354</v>
      </c>
      <c r="H1114" s="6">
        <f>H1111-B1114</f>
        <v>-3900</v>
      </c>
      <c r="I1114" s="26">
        <f t="shared" si="78"/>
        <v>2.3529411764705883</v>
      </c>
      <c r="K1114" s="101" t="s">
        <v>25</v>
      </c>
      <c r="L1114">
        <v>18</v>
      </c>
      <c r="M1114" s="2">
        <v>510</v>
      </c>
    </row>
    <row r="1115" spans="1:13" s="83" customFormat="1" ht="12.75">
      <c r="A1115" s="15"/>
      <c r="B1115" s="448">
        <f>SUM(B1110:B1114)</f>
        <v>33900</v>
      </c>
      <c r="C1115" s="15"/>
      <c r="D1115" s="15"/>
      <c r="E1115" s="15" t="s">
        <v>194</v>
      </c>
      <c r="F1115" s="22"/>
      <c r="G1115" s="22"/>
      <c r="H1115" s="80">
        <v>0</v>
      </c>
      <c r="I1115" s="82">
        <f t="shared" si="78"/>
        <v>66.47058823529412</v>
      </c>
      <c r="M1115" s="2">
        <v>510</v>
      </c>
    </row>
    <row r="1116" spans="2:13" ht="12.75">
      <c r="B1116" s="447"/>
      <c r="H1116" s="6">
        <f t="shared" si="77"/>
        <v>0</v>
      </c>
      <c r="I1116" s="26">
        <f t="shared" si="78"/>
        <v>0</v>
      </c>
      <c r="M1116" s="2">
        <v>510</v>
      </c>
    </row>
    <row r="1117" spans="2:13" ht="12.75">
      <c r="B1117" s="447"/>
      <c r="H1117" s="6">
        <f t="shared" si="77"/>
        <v>0</v>
      </c>
      <c r="I1117" s="26">
        <f t="shared" si="78"/>
        <v>0</v>
      </c>
      <c r="M1117" s="2">
        <v>510</v>
      </c>
    </row>
    <row r="1118" spans="2:13" ht="12.75">
      <c r="B1118" s="447">
        <v>5000</v>
      </c>
      <c r="C1118" s="84" t="s">
        <v>55</v>
      </c>
      <c r="D1118" s="16" t="s">
        <v>11</v>
      </c>
      <c r="E1118" s="1" t="s">
        <v>1002</v>
      </c>
      <c r="F1118" s="85" t="s">
        <v>462</v>
      </c>
      <c r="G1118" s="31" t="s">
        <v>222</v>
      </c>
      <c r="H1118" s="6">
        <f t="shared" si="77"/>
        <v>-5000</v>
      </c>
      <c r="I1118" s="26">
        <f t="shared" si="78"/>
        <v>9.803921568627452</v>
      </c>
      <c r="K1118" s="101" t="s">
        <v>25</v>
      </c>
      <c r="L1118">
        <v>18</v>
      </c>
      <c r="M1118" s="2">
        <v>510</v>
      </c>
    </row>
    <row r="1119" spans="1:13" s="83" customFormat="1" ht="12.75">
      <c r="A1119" s="15"/>
      <c r="B1119" s="448">
        <f>SUM(B1118:B1118)</f>
        <v>5000</v>
      </c>
      <c r="C1119" s="15" t="s">
        <v>55</v>
      </c>
      <c r="D1119" s="15"/>
      <c r="E1119" s="15"/>
      <c r="F1119" s="22"/>
      <c r="G1119" s="22"/>
      <c r="H1119" s="80">
        <v>0</v>
      </c>
      <c r="I1119" s="82">
        <f t="shared" si="78"/>
        <v>9.803921568627452</v>
      </c>
      <c r="M1119" s="2">
        <v>510</v>
      </c>
    </row>
    <row r="1120" spans="2:13" ht="12.75">
      <c r="B1120" s="447"/>
      <c r="H1120" s="6">
        <f t="shared" si="77"/>
        <v>0</v>
      </c>
      <c r="I1120" s="26">
        <f t="shared" si="78"/>
        <v>0</v>
      </c>
      <c r="M1120" s="2">
        <v>510</v>
      </c>
    </row>
    <row r="1121" spans="2:13" ht="12.75">
      <c r="B1121" s="447"/>
      <c r="H1121" s="6">
        <f t="shared" si="77"/>
        <v>0</v>
      </c>
      <c r="I1121" s="26">
        <f t="shared" si="78"/>
        <v>0</v>
      </c>
      <c r="M1121" s="2">
        <v>510</v>
      </c>
    </row>
    <row r="1122" spans="2:13" ht="12.75">
      <c r="B1122" s="447">
        <v>3000</v>
      </c>
      <c r="C1122" s="84" t="s">
        <v>57</v>
      </c>
      <c r="D1122" s="16" t="s">
        <v>11</v>
      </c>
      <c r="E1122" s="1" t="s">
        <v>1002</v>
      </c>
      <c r="F1122" s="85" t="s">
        <v>460</v>
      </c>
      <c r="G1122" s="31" t="s">
        <v>222</v>
      </c>
      <c r="H1122" s="6">
        <f t="shared" si="77"/>
        <v>-3000</v>
      </c>
      <c r="I1122" s="26">
        <f t="shared" si="78"/>
        <v>5.882352941176471</v>
      </c>
      <c r="K1122" s="101" t="s">
        <v>25</v>
      </c>
      <c r="L1122">
        <v>18</v>
      </c>
      <c r="M1122" s="2">
        <v>510</v>
      </c>
    </row>
    <row r="1123" spans="2:13" ht="12.75">
      <c r="B1123" s="447">
        <v>3000</v>
      </c>
      <c r="C1123" s="84" t="s">
        <v>57</v>
      </c>
      <c r="D1123" s="16" t="s">
        <v>11</v>
      </c>
      <c r="E1123" s="1" t="s">
        <v>1002</v>
      </c>
      <c r="F1123" s="85" t="s">
        <v>460</v>
      </c>
      <c r="G1123" s="31" t="s">
        <v>324</v>
      </c>
      <c r="H1123" s="6">
        <f t="shared" si="77"/>
        <v>-6000</v>
      </c>
      <c r="I1123" s="26">
        <f t="shared" si="78"/>
        <v>5.882352941176471</v>
      </c>
      <c r="K1123" s="101" t="s">
        <v>25</v>
      </c>
      <c r="L1123">
        <v>18</v>
      </c>
      <c r="M1123" s="2">
        <v>510</v>
      </c>
    </row>
    <row r="1124" spans="2:13" ht="12.75">
      <c r="B1124" s="447">
        <v>3000</v>
      </c>
      <c r="C1124" s="84" t="s">
        <v>57</v>
      </c>
      <c r="D1124" s="16" t="s">
        <v>11</v>
      </c>
      <c r="E1124" s="1" t="s">
        <v>1002</v>
      </c>
      <c r="F1124" s="85" t="s">
        <v>460</v>
      </c>
      <c r="G1124" s="31" t="s">
        <v>354</v>
      </c>
      <c r="H1124" s="6">
        <f t="shared" si="77"/>
        <v>-9000</v>
      </c>
      <c r="I1124" s="26">
        <f t="shared" si="78"/>
        <v>5.882352941176471</v>
      </c>
      <c r="K1124" s="101" t="s">
        <v>25</v>
      </c>
      <c r="L1124">
        <v>18</v>
      </c>
      <c r="M1124" s="2">
        <v>510</v>
      </c>
    </row>
    <row r="1125" spans="1:13" s="83" customFormat="1" ht="12.75">
      <c r="A1125" s="15"/>
      <c r="B1125" s="448">
        <f>SUM(B1122:B1124)</f>
        <v>9000</v>
      </c>
      <c r="C1125" s="15" t="s">
        <v>57</v>
      </c>
      <c r="D1125" s="15"/>
      <c r="E1125" s="15"/>
      <c r="F1125" s="22"/>
      <c r="G1125" s="22"/>
      <c r="H1125" s="80">
        <v>0</v>
      </c>
      <c r="I1125" s="82">
        <f t="shared" si="78"/>
        <v>17.647058823529413</v>
      </c>
      <c r="M1125" s="2">
        <v>510</v>
      </c>
    </row>
    <row r="1126" spans="2:13" ht="12.75">
      <c r="B1126" s="447"/>
      <c r="H1126" s="6">
        <f t="shared" si="77"/>
        <v>0</v>
      </c>
      <c r="I1126" s="26">
        <f t="shared" si="78"/>
        <v>0</v>
      </c>
      <c r="M1126" s="2">
        <v>510</v>
      </c>
    </row>
    <row r="1127" spans="2:13" ht="12.75">
      <c r="B1127" s="447"/>
      <c r="H1127" s="6">
        <f t="shared" si="77"/>
        <v>0</v>
      </c>
      <c r="I1127" s="26">
        <f t="shared" si="78"/>
        <v>0</v>
      </c>
      <c r="M1127" s="2">
        <v>510</v>
      </c>
    </row>
    <row r="1128" spans="2:13" ht="12.75">
      <c r="B1128" s="447">
        <v>10000</v>
      </c>
      <c r="C1128" s="16" t="s">
        <v>1031</v>
      </c>
      <c r="D1128" s="16" t="s">
        <v>11</v>
      </c>
      <c r="E1128" s="1" t="s">
        <v>438</v>
      </c>
      <c r="F1128" s="85" t="s">
        <v>463</v>
      </c>
      <c r="G1128" s="31" t="s">
        <v>324</v>
      </c>
      <c r="H1128" s="6">
        <f t="shared" si="77"/>
        <v>-10000</v>
      </c>
      <c r="I1128" s="26">
        <f t="shared" si="78"/>
        <v>19.607843137254903</v>
      </c>
      <c r="K1128" s="101" t="s">
        <v>25</v>
      </c>
      <c r="L1128">
        <v>18</v>
      </c>
      <c r="M1128" s="2">
        <v>510</v>
      </c>
    </row>
    <row r="1129" spans="2:13" ht="12.75">
      <c r="B1129" s="447">
        <v>10000</v>
      </c>
      <c r="C1129" s="16" t="s">
        <v>1031</v>
      </c>
      <c r="D1129" s="16" t="s">
        <v>11</v>
      </c>
      <c r="E1129" s="1" t="s">
        <v>438</v>
      </c>
      <c r="F1129" s="85" t="s">
        <v>464</v>
      </c>
      <c r="G1129" s="31" t="s">
        <v>324</v>
      </c>
      <c r="H1129" s="6">
        <f t="shared" si="77"/>
        <v>-20000</v>
      </c>
      <c r="I1129" s="26">
        <f t="shared" si="78"/>
        <v>19.607843137254903</v>
      </c>
      <c r="K1129" s="101" t="s">
        <v>25</v>
      </c>
      <c r="L1129">
        <v>18</v>
      </c>
      <c r="M1129" s="2">
        <v>510</v>
      </c>
    </row>
    <row r="1130" spans="2:13" ht="12.75">
      <c r="B1130" s="447">
        <v>10000</v>
      </c>
      <c r="C1130" s="16" t="s">
        <v>1031</v>
      </c>
      <c r="D1130" s="16" t="s">
        <v>11</v>
      </c>
      <c r="E1130" s="1" t="s">
        <v>438</v>
      </c>
      <c r="F1130" s="85" t="s">
        <v>465</v>
      </c>
      <c r="G1130" s="31" t="s">
        <v>324</v>
      </c>
      <c r="H1130" s="6">
        <f t="shared" si="77"/>
        <v>-30000</v>
      </c>
      <c r="I1130" s="26">
        <f t="shared" si="78"/>
        <v>19.607843137254903</v>
      </c>
      <c r="K1130" s="101" t="s">
        <v>25</v>
      </c>
      <c r="L1130">
        <v>18</v>
      </c>
      <c r="M1130" s="2">
        <v>510</v>
      </c>
    </row>
    <row r="1131" spans="2:13" ht="12.75">
      <c r="B1131" s="447">
        <v>10000</v>
      </c>
      <c r="C1131" s="16" t="s">
        <v>1031</v>
      </c>
      <c r="D1131" s="16" t="s">
        <v>11</v>
      </c>
      <c r="E1131" s="1" t="s">
        <v>438</v>
      </c>
      <c r="F1131" s="85" t="s">
        <v>466</v>
      </c>
      <c r="G1131" s="31" t="s">
        <v>324</v>
      </c>
      <c r="H1131" s="6">
        <f t="shared" si="77"/>
        <v>-40000</v>
      </c>
      <c r="I1131" s="26">
        <f t="shared" si="78"/>
        <v>19.607843137254903</v>
      </c>
      <c r="K1131" s="101" t="s">
        <v>25</v>
      </c>
      <c r="L1131">
        <v>18</v>
      </c>
      <c r="M1131" s="2">
        <v>510</v>
      </c>
    </row>
    <row r="1132" spans="1:13" s="83" customFormat="1" ht="12.75">
      <c r="A1132" s="15"/>
      <c r="B1132" s="448">
        <f>SUM(B1128:B1131)</f>
        <v>40000</v>
      </c>
      <c r="C1132" s="15"/>
      <c r="D1132" s="15"/>
      <c r="E1132" s="15" t="s">
        <v>438</v>
      </c>
      <c r="F1132" s="22"/>
      <c r="G1132" s="22"/>
      <c r="H1132" s="80">
        <v>0</v>
      </c>
      <c r="I1132" s="82">
        <f t="shared" si="78"/>
        <v>78.43137254901961</v>
      </c>
      <c r="M1132" s="2">
        <v>510</v>
      </c>
    </row>
    <row r="1133" spans="2:13" ht="12.75">
      <c r="B1133" s="447"/>
      <c r="H1133" s="6">
        <f aca="true" t="shared" si="79" ref="H1133:H1141">H1132-B1133</f>
        <v>0</v>
      </c>
      <c r="I1133" s="26">
        <f aca="true" t="shared" si="80" ref="I1133:I1141">+B1133/M1133</f>
        <v>0</v>
      </c>
      <c r="M1133" s="2">
        <v>510</v>
      </c>
    </row>
    <row r="1134" spans="2:13" ht="12.75">
      <c r="B1134" s="447"/>
      <c r="H1134" s="6">
        <f t="shared" si="79"/>
        <v>0</v>
      </c>
      <c r="I1134" s="26">
        <f t="shared" si="80"/>
        <v>0</v>
      </c>
      <c r="M1134" s="2">
        <v>510</v>
      </c>
    </row>
    <row r="1135" spans="2:13" ht="12.75">
      <c r="B1135" s="447"/>
      <c r="H1135" s="6">
        <f>H1134-B1135</f>
        <v>0</v>
      </c>
      <c r="I1135" s="26">
        <f>+B1135/M1135</f>
        <v>0</v>
      </c>
      <c r="M1135" s="2">
        <v>510</v>
      </c>
    </row>
    <row r="1136" spans="1:13" s="100" customFormat="1" ht="12.75">
      <c r="A1136" s="37"/>
      <c r="B1136" s="224">
        <v>5000</v>
      </c>
      <c r="C1136" s="37" t="s">
        <v>1033</v>
      </c>
      <c r="D1136" s="16" t="s">
        <v>11</v>
      </c>
      <c r="E1136" s="37" t="s">
        <v>1037</v>
      </c>
      <c r="F1136" s="35" t="s">
        <v>454</v>
      </c>
      <c r="G1136" s="35" t="s">
        <v>68</v>
      </c>
      <c r="H1136" s="6">
        <f>H1135-B1136</f>
        <v>-5000</v>
      </c>
      <c r="I1136" s="26">
        <f>+B1136/M1136</f>
        <v>9.803921568627452</v>
      </c>
      <c r="K1136" t="s">
        <v>451</v>
      </c>
      <c r="M1136" s="2">
        <v>510</v>
      </c>
    </row>
    <row r="1137" spans="1:13" s="110" customFormat="1" ht="12.75">
      <c r="A1137" s="81"/>
      <c r="B1137" s="448">
        <f>SUM(B1136)</f>
        <v>5000</v>
      </c>
      <c r="C1137" s="81"/>
      <c r="D1137" s="15"/>
      <c r="E1137" s="81" t="s">
        <v>1037</v>
      </c>
      <c r="F1137" s="102"/>
      <c r="G1137" s="102"/>
      <c r="H1137" s="80">
        <v>0</v>
      </c>
      <c r="I1137" s="82">
        <f>+B1137/M1137</f>
        <v>9.803921568627452</v>
      </c>
      <c r="K1137" s="83"/>
      <c r="M1137" s="2">
        <v>510</v>
      </c>
    </row>
    <row r="1138" spans="1:13" s="100" customFormat="1" ht="12.75">
      <c r="A1138" s="37"/>
      <c r="B1138" s="224"/>
      <c r="C1138" s="37"/>
      <c r="D1138" s="16"/>
      <c r="E1138" s="37"/>
      <c r="F1138" s="35"/>
      <c r="G1138" s="35"/>
      <c r="H1138" s="6">
        <f>H1137-B1138</f>
        <v>0</v>
      </c>
      <c r="I1138" s="26">
        <f>+B1138/M1138</f>
        <v>0</v>
      </c>
      <c r="K1138"/>
      <c r="M1138" s="2">
        <v>510</v>
      </c>
    </row>
    <row r="1139" spans="2:13" ht="12.75">
      <c r="B1139" s="447"/>
      <c r="H1139" s="6">
        <f>H1138-B1139</f>
        <v>0</v>
      </c>
      <c r="I1139" s="26">
        <f>+B1139/M1139</f>
        <v>0</v>
      </c>
      <c r="M1139" s="2">
        <v>510</v>
      </c>
    </row>
    <row r="1140" spans="2:13" ht="12.75">
      <c r="B1140" s="447"/>
      <c r="H1140" s="6">
        <f t="shared" si="79"/>
        <v>0</v>
      </c>
      <c r="I1140" s="26">
        <f t="shared" si="80"/>
        <v>0</v>
      </c>
      <c r="M1140" s="2">
        <v>510</v>
      </c>
    </row>
    <row r="1141" spans="2:13" ht="12.75">
      <c r="B1141" s="447"/>
      <c r="H1141" s="6">
        <f t="shared" si="79"/>
        <v>0</v>
      </c>
      <c r="I1141" s="26">
        <f t="shared" si="80"/>
        <v>0</v>
      </c>
      <c r="M1141" s="2">
        <v>510</v>
      </c>
    </row>
    <row r="1142" spans="1:13" ht="12.75">
      <c r="A1142" s="37"/>
      <c r="B1142" s="224">
        <v>200000</v>
      </c>
      <c r="C1142" s="37" t="s">
        <v>25</v>
      </c>
      <c r="D1142" s="44" t="s">
        <v>11</v>
      </c>
      <c r="E1142" s="37"/>
      <c r="F1142" s="56" t="s">
        <v>1018</v>
      </c>
      <c r="G1142" s="56" t="s">
        <v>1035</v>
      </c>
      <c r="H1142" s="36">
        <f>H1141-B1142</f>
        <v>-200000</v>
      </c>
      <c r="I1142" s="144">
        <f t="shared" si="78"/>
        <v>392.15686274509807</v>
      </c>
      <c r="J1142" s="100"/>
      <c r="K1142" s="100"/>
      <c r="L1142" s="100"/>
      <c r="M1142" s="2">
        <v>510</v>
      </c>
    </row>
    <row r="1143" spans="1:13" ht="12.75">
      <c r="A1143" s="15"/>
      <c r="B1143" s="448">
        <f>SUM(B1142:B1142)</f>
        <v>200000</v>
      </c>
      <c r="C1143" s="15" t="s">
        <v>1022</v>
      </c>
      <c r="D1143" s="15"/>
      <c r="E1143" s="15"/>
      <c r="F1143" s="102"/>
      <c r="G1143" s="22"/>
      <c r="H1143" s="80">
        <v>0</v>
      </c>
      <c r="I1143" s="82">
        <f t="shared" si="78"/>
        <v>392.15686274509807</v>
      </c>
      <c r="J1143" s="83"/>
      <c r="K1143" s="83"/>
      <c r="L1143" s="83"/>
      <c r="M1143" s="2">
        <v>510</v>
      </c>
    </row>
    <row r="1144" spans="1:13" s="19" customFormat="1" ht="12.75">
      <c r="A1144" s="16"/>
      <c r="B1144" s="140"/>
      <c r="C1144" s="16"/>
      <c r="D1144" s="16"/>
      <c r="E1144" s="16"/>
      <c r="F1144" s="35"/>
      <c r="G1144" s="34"/>
      <c r="H1144" s="6">
        <f>H1143-B1144</f>
        <v>0</v>
      </c>
      <c r="I1144" s="26">
        <f aca="true" t="shared" si="81" ref="I1144:I1150">+B1144/M1144</f>
        <v>0</v>
      </c>
      <c r="M1144" s="2">
        <v>510</v>
      </c>
    </row>
    <row r="1145" spans="1:13" s="19" customFormat="1" ht="12.75">
      <c r="A1145" s="16"/>
      <c r="B1145" s="140"/>
      <c r="C1145" s="16"/>
      <c r="D1145" s="16"/>
      <c r="E1145" s="16"/>
      <c r="F1145" s="35"/>
      <c r="G1145" s="34"/>
      <c r="H1145" s="6">
        <f>H1144-B1145</f>
        <v>0</v>
      </c>
      <c r="I1145" s="26">
        <f t="shared" si="81"/>
        <v>0</v>
      </c>
      <c r="M1145" s="2">
        <v>510</v>
      </c>
    </row>
    <row r="1146" spans="1:13" s="19" customFormat="1" ht="12.75">
      <c r="A1146" s="16"/>
      <c r="B1146" s="140"/>
      <c r="C1146" s="16"/>
      <c r="D1146" s="16"/>
      <c r="E1146" s="16"/>
      <c r="F1146" s="35"/>
      <c r="G1146" s="34"/>
      <c r="H1146" s="6">
        <f>H1145-B1146</f>
        <v>0</v>
      </c>
      <c r="I1146" s="26">
        <f t="shared" si="81"/>
        <v>0</v>
      </c>
      <c r="M1146" s="2">
        <v>510</v>
      </c>
    </row>
    <row r="1147" spans="8:13" ht="12.75">
      <c r="H1147" s="6">
        <f>H1146-B1147</f>
        <v>0</v>
      </c>
      <c r="I1147" s="26">
        <f t="shared" si="81"/>
        <v>0</v>
      </c>
      <c r="M1147" s="2">
        <v>510</v>
      </c>
    </row>
    <row r="1148" spans="1:13" ht="13.5" thickBot="1">
      <c r="A1148" s="70"/>
      <c r="B1148" s="67">
        <f>+B1272+B1331+B1459+B1485+B1529+B1537+B1541+B1546+B1645+B1650+B1670</f>
        <v>3163373</v>
      </c>
      <c r="C1148" s="70"/>
      <c r="D1148" s="105" t="s">
        <v>12</v>
      </c>
      <c r="E1148" s="106"/>
      <c r="F1148" s="106"/>
      <c r="G1148" s="71"/>
      <c r="H1148" s="107"/>
      <c r="I1148" s="108">
        <f t="shared" si="81"/>
        <v>6202.692156862745</v>
      </c>
      <c r="J1148" s="109"/>
      <c r="K1148" s="109"/>
      <c r="L1148" s="109"/>
      <c r="M1148" s="2">
        <v>510</v>
      </c>
    </row>
    <row r="1149" spans="2:13" ht="12.75">
      <c r="B1149" s="33"/>
      <c r="C1149" s="37"/>
      <c r="D1149" s="16"/>
      <c r="E1149" s="16"/>
      <c r="G1149" s="34"/>
      <c r="H1149" s="6">
        <f aca="true" t="shared" si="82" ref="H1149:H1212">H1148-B1149</f>
        <v>0</v>
      </c>
      <c r="I1149" s="26">
        <f t="shared" si="81"/>
        <v>0</v>
      </c>
      <c r="M1149" s="2">
        <v>510</v>
      </c>
    </row>
    <row r="1150" spans="1:13" s="19" customFormat="1" ht="12.75">
      <c r="A1150" s="16"/>
      <c r="B1150" s="33"/>
      <c r="C1150" s="37"/>
      <c r="D1150" s="16"/>
      <c r="E1150" s="16"/>
      <c r="F1150" s="31"/>
      <c r="G1150" s="34"/>
      <c r="H1150" s="6">
        <f t="shared" si="82"/>
        <v>0</v>
      </c>
      <c r="I1150" s="26">
        <f t="shared" si="81"/>
        <v>0</v>
      </c>
      <c r="K1150"/>
      <c r="M1150" s="2">
        <v>510</v>
      </c>
    </row>
    <row r="1151" spans="2:13" ht="12.75">
      <c r="B1151" s="453">
        <v>5000</v>
      </c>
      <c r="C1151" s="1" t="s">
        <v>24</v>
      </c>
      <c r="D1151" s="16" t="s">
        <v>12</v>
      </c>
      <c r="E1151" s="1" t="s">
        <v>467</v>
      </c>
      <c r="F1151" s="31" t="s">
        <v>468</v>
      </c>
      <c r="G1151" s="35" t="s">
        <v>27</v>
      </c>
      <c r="H1151" s="6">
        <f t="shared" si="82"/>
        <v>-5000</v>
      </c>
      <c r="I1151" s="26">
        <v>10</v>
      </c>
      <c r="K1151" t="s">
        <v>24</v>
      </c>
      <c r="M1151" s="2">
        <v>510</v>
      </c>
    </row>
    <row r="1152" spans="2:13" ht="12.75">
      <c r="B1152" s="453">
        <v>5000</v>
      </c>
      <c r="C1152" s="1" t="s">
        <v>24</v>
      </c>
      <c r="D1152" s="16" t="s">
        <v>12</v>
      </c>
      <c r="E1152" s="1" t="s">
        <v>467</v>
      </c>
      <c r="F1152" s="31" t="s">
        <v>469</v>
      </c>
      <c r="G1152" s="35" t="s">
        <v>31</v>
      </c>
      <c r="H1152" s="6">
        <f t="shared" si="82"/>
        <v>-10000</v>
      </c>
      <c r="I1152" s="26">
        <v>10</v>
      </c>
      <c r="K1152" t="s">
        <v>24</v>
      </c>
      <c r="M1152" s="2">
        <v>510</v>
      </c>
    </row>
    <row r="1153" spans="2:13" ht="12.75">
      <c r="B1153" s="453">
        <v>5000</v>
      </c>
      <c r="C1153" s="1" t="s">
        <v>24</v>
      </c>
      <c r="D1153" s="16" t="s">
        <v>12</v>
      </c>
      <c r="E1153" s="1" t="s">
        <v>467</v>
      </c>
      <c r="F1153" s="31" t="s">
        <v>470</v>
      </c>
      <c r="G1153" s="35" t="s">
        <v>33</v>
      </c>
      <c r="H1153" s="6">
        <f t="shared" si="82"/>
        <v>-15000</v>
      </c>
      <c r="I1153" s="26">
        <v>10</v>
      </c>
      <c r="K1153" t="s">
        <v>24</v>
      </c>
      <c r="M1153" s="2">
        <v>510</v>
      </c>
    </row>
    <row r="1154" spans="2:14" ht="12.75">
      <c r="B1154" s="453">
        <v>5000</v>
      </c>
      <c r="C1154" s="1" t="s">
        <v>24</v>
      </c>
      <c r="D1154" s="16" t="s">
        <v>12</v>
      </c>
      <c r="E1154" s="1" t="s">
        <v>467</v>
      </c>
      <c r="F1154" s="31" t="s">
        <v>471</v>
      </c>
      <c r="G1154" s="35" t="s">
        <v>35</v>
      </c>
      <c r="H1154" s="6">
        <f t="shared" si="82"/>
        <v>-20000</v>
      </c>
      <c r="I1154" s="26">
        <v>10</v>
      </c>
      <c r="K1154" t="s">
        <v>24</v>
      </c>
      <c r="M1154" s="2">
        <v>510</v>
      </c>
      <c r="N1154" s="40"/>
    </row>
    <row r="1155" spans="2:13" ht="12.75">
      <c r="B1155" s="453">
        <v>2500</v>
      </c>
      <c r="C1155" s="1" t="s">
        <v>24</v>
      </c>
      <c r="D1155" s="1" t="s">
        <v>12</v>
      </c>
      <c r="E1155" s="1" t="s">
        <v>467</v>
      </c>
      <c r="F1155" s="31" t="s">
        <v>472</v>
      </c>
      <c r="G1155" s="35" t="s">
        <v>37</v>
      </c>
      <c r="H1155" s="6">
        <f t="shared" si="82"/>
        <v>-22500</v>
      </c>
      <c r="I1155" s="26">
        <v>5</v>
      </c>
      <c r="K1155" t="s">
        <v>24</v>
      </c>
      <c r="M1155" s="2">
        <v>510</v>
      </c>
    </row>
    <row r="1156" spans="2:13" ht="12.75">
      <c r="B1156" s="453">
        <v>5000</v>
      </c>
      <c r="C1156" s="1" t="s">
        <v>24</v>
      </c>
      <c r="D1156" s="1" t="s">
        <v>12</v>
      </c>
      <c r="E1156" s="1" t="s">
        <v>467</v>
      </c>
      <c r="F1156" s="31" t="s">
        <v>473</v>
      </c>
      <c r="G1156" s="35" t="s">
        <v>43</v>
      </c>
      <c r="H1156" s="6">
        <f t="shared" si="82"/>
        <v>-27500</v>
      </c>
      <c r="I1156" s="26">
        <v>10</v>
      </c>
      <c r="K1156" t="s">
        <v>24</v>
      </c>
      <c r="M1156" s="2">
        <v>510</v>
      </c>
    </row>
    <row r="1157" spans="2:13" ht="12.75">
      <c r="B1157" s="453">
        <v>5000</v>
      </c>
      <c r="C1157" s="1" t="s">
        <v>24</v>
      </c>
      <c r="D1157" s="1" t="s">
        <v>12</v>
      </c>
      <c r="E1157" s="1" t="s">
        <v>467</v>
      </c>
      <c r="F1157" s="31" t="s">
        <v>474</v>
      </c>
      <c r="G1157" s="35" t="s">
        <v>45</v>
      </c>
      <c r="H1157" s="6">
        <f t="shared" si="82"/>
        <v>-32500</v>
      </c>
      <c r="I1157" s="26">
        <v>10</v>
      </c>
      <c r="K1157" t="s">
        <v>24</v>
      </c>
      <c r="M1157" s="2">
        <v>510</v>
      </c>
    </row>
    <row r="1158" spans="2:13" ht="12.75">
      <c r="B1158" s="453">
        <v>5000</v>
      </c>
      <c r="C1158" s="1" t="s">
        <v>24</v>
      </c>
      <c r="D1158" s="1" t="s">
        <v>12</v>
      </c>
      <c r="E1158" s="1" t="s">
        <v>467</v>
      </c>
      <c r="F1158" s="31" t="s">
        <v>475</v>
      </c>
      <c r="G1158" s="35" t="s">
        <v>68</v>
      </c>
      <c r="H1158" s="6">
        <f t="shared" si="82"/>
        <v>-37500</v>
      </c>
      <c r="I1158" s="26">
        <v>10</v>
      </c>
      <c r="K1158" t="s">
        <v>24</v>
      </c>
      <c r="M1158" s="2">
        <v>510</v>
      </c>
    </row>
    <row r="1159" spans="2:13" ht="12.75">
      <c r="B1159" s="453">
        <v>5000</v>
      </c>
      <c r="C1159" s="1" t="s">
        <v>24</v>
      </c>
      <c r="D1159" s="1" t="s">
        <v>12</v>
      </c>
      <c r="E1159" s="1" t="s">
        <v>467</v>
      </c>
      <c r="F1159" s="31" t="s">
        <v>476</v>
      </c>
      <c r="G1159" s="35" t="s">
        <v>70</v>
      </c>
      <c r="H1159" s="6">
        <f t="shared" si="82"/>
        <v>-42500</v>
      </c>
      <c r="I1159" s="26">
        <v>10</v>
      </c>
      <c r="K1159" t="s">
        <v>24</v>
      </c>
      <c r="M1159" s="2">
        <v>510</v>
      </c>
    </row>
    <row r="1160" spans="2:13" ht="12.75">
      <c r="B1160" s="453">
        <v>2500</v>
      </c>
      <c r="C1160" s="1" t="s">
        <v>24</v>
      </c>
      <c r="D1160" s="1" t="s">
        <v>12</v>
      </c>
      <c r="E1160" s="1" t="s">
        <v>467</v>
      </c>
      <c r="F1160" s="31" t="s">
        <v>477</v>
      </c>
      <c r="G1160" s="35" t="s">
        <v>74</v>
      </c>
      <c r="H1160" s="6">
        <f t="shared" si="82"/>
        <v>-45000</v>
      </c>
      <c r="I1160" s="26">
        <v>5</v>
      </c>
      <c r="K1160" t="s">
        <v>24</v>
      </c>
      <c r="M1160" s="2">
        <v>510</v>
      </c>
    </row>
    <row r="1161" spans="2:13" ht="12.75">
      <c r="B1161" s="453">
        <v>5000</v>
      </c>
      <c r="C1161" s="1" t="s">
        <v>24</v>
      </c>
      <c r="D1161" s="1" t="s">
        <v>12</v>
      </c>
      <c r="E1161" s="1" t="s">
        <v>467</v>
      </c>
      <c r="F1161" s="31" t="s">
        <v>478</v>
      </c>
      <c r="G1161" s="31" t="s">
        <v>124</v>
      </c>
      <c r="H1161" s="6">
        <f t="shared" si="82"/>
        <v>-50000</v>
      </c>
      <c r="I1161" s="26">
        <v>10</v>
      </c>
      <c r="K1161" t="s">
        <v>24</v>
      </c>
      <c r="M1161" s="2">
        <v>510</v>
      </c>
    </row>
    <row r="1162" spans="2:13" ht="12.75">
      <c r="B1162" s="453">
        <v>5000</v>
      </c>
      <c r="C1162" s="1" t="s">
        <v>24</v>
      </c>
      <c r="D1162" s="1" t="s">
        <v>12</v>
      </c>
      <c r="E1162" s="1" t="s">
        <v>467</v>
      </c>
      <c r="F1162" s="31" t="s">
        <v>479</v>
      </c>
      <c r="G1162" s="31" t="s">
        <v>153</v>
      </c>
      <c r="H1162" s="6">
        <f t="shared" si="82"/>
        <v>-55000</v>
      </c>
      <c r="I1162" s="26">
        <v>10</v>
      </c>
      <c r="K1162" t="s">
        <v>24</v>
      </c>
      <c r="M1162" s="2">
        <v>510</v>
      </c>
    </row>
    <row r="1163" spans="2:13" ht="12.75">
      <c r="B1163" s="454">
        <v>5000</v>
      </c>
      <c r="C1163" s="1" t="s">
        <v>24</v>
      </c>
      <c r="D1163" s="1" t="s">
        <v>12</v>
      </c>
      <c r="E1163" s="1" t="s">
        <v>467</v>
      </c>
      <c r="F1163" s="31" t="s">
        <v>480</v>
      </c>
      <c r="G1163" s="31" t="s">
        <v>155</v>
      </c>
      <c r="H1163" s="6">
        <f t="shared" si="82"/>
        <v>-60000</v>
      </c>
      <c r="I1163" s="26">
        <v>10</v>
      </c>
      <c r="K1163" t="s">
        <v>24</v>
      </c>
      <c r="M1163" s="2">
        <v>510</v>
      </c>
    </row>
    <row r="1164" spans="2:13" ht="12.75">
      <c r="B1164" s="453">
        <v>5000</v>
      </c>
      <c r="C1164" s="1" t="s">
        <v>24</v>
      </c>
      <c r="D1164" s="1" t="s">
        <v>12</v>
      </c>
      <c r="E1164" s="1" t="s">
        <v>467</v>
      </c>
      <c r="F1164" s="31" t="s">
        <v>481</v>
      </c>
      <c r="G1164" s="31" t="s">
        <v>157</v>
      </c>
      <c r="H1164" s="6">
        <f t="shared" si="82"/>
        <v>-65000</v>
      </c>
      <c r="I1164" s="26">
        <v>10</v>
      </c>
      <c r="K1164" t="s">
        <v>24</v>
      </c>
      <c r="M1164" s="2">
        <v>510</v>
      </c>
    </row>
    <row r="1165" spans="2:13" ht="12.75">
      <c r="B1165" s="453">
        <v>5000</v>
      </c>
      <c r="C1165" s="1" t="s">
        <v>24</v>
      </c>
      <c r="D1165" s="1" t="s">
        <v>12</v>
      </c>
      <c r="E1165" s="1" t="s">
        <v>467</v>
      </c>
      <c r="F1165" s="31" t="s">
        <v>482</v>
      </c>
      <c r="G1165" s="31" t="s">
        <v>159</v>
      </c>
      <c r="H1165" s="6">
        <f t="shared" si="82"/>
        <v>-70000</v>
      </c>
      <c r="I1165" s="26">
        <v>10</v>
      </c>
      <c r="K1165" t="s">
        <v>24</v>
      </c>
      <c r="M1165" s="2">
        <v>510</v>
      </c>
    </row>
    <row r="1166" spans="2:13" ht="12.75">
      <c r="B1166" s="453">
        <v>2500</v>
      </c>
      <c r="C1166" s="1" t="s">
        <v>24</v>
      </c>
      <c r="D1166" s="1" t="s">
        <v>12</v>
      </c>
      <c r="E1166" s="1" t="s">
        <v>467</v>
      </c>
      <c r="F1166" s="31" t="s">
        <v>483</v>
      </c>
      <c r="G1166" s="31" t="s">
        <v>161</v>
      </c>
      <c r="H1166" s="6">
        <f t="shared" si="82"/>
        <v>-72500</v>
      </c>
      <c r="I1166" s="26">
        <v>5</v>
      </c>
      <c r="K1166" t="s">
        <v>24</v>
      </c>
      <c r="M1166" s="2">
        <v>510</v>
      </c>
    </row>
    <row r="1167" spans="2:13" ht="12.75">
      <c r="B1167" s="453">
        <v>5000</v>
      </c>
      <c r="C1167" s="1" t="s">
        <v>24</v>
      </c>
      <c r="D1167" s="1" t="s">
        <v>12</v>
      </c>
      <c r="E1167" s="1" t="s">
        <v>467</v>
      </c>
      <c r="F1167" s="31" t="s">
        <v>484</v>
      </c>
      <c r="G1167" s="31" t="s">
        <v>163</v>
      </c>
      <c r="H1167" s="6">
        <f t="shared" si="82"/>
        <v>-77500</v>
      </c>
      <c r="I1167" s="26">
        <v>10</v>
      </c>
      <c r="K1167" t="s">
        <v>24</v>
      </c>
      <c r="M1167" s="2">
        <v>510</v>
      </c>
    </row>
    <row r="1168" spans="2:13" ht="12.75">
      <c r="B1168" s="453">
        <v>5000</v>
      </c>
      <c r="C1168" s="1" t="s">
        <v>24</v>
      </c>
      <c r="D1168" s="1" t="s">
        <v>12</v>
      </c>
      <c r="E1168" s="1" t="s">
        <v>467</v>
      </c>
      <c r="F1168" s="31" t="s">
        <v>485</v>
      </c>
      <c r="G1168" s="31" t="s">
        <v>212</v>
      </c>
      <c r="H1168" s="6">
        <f t="shared" si="82"/>
        <v>-82500</v>
      </c>
      <c r="I1168" s="26">
        <v>10</v>
      </c>
      <c r="K1168" t="s">
        <v>24</v>
      </c>
      <c r="M1168" s="2">
        <v>510</v>
      </c>
    </row>
    <row r="1169" spans="2:13" ht="12.75">
      <c r="B1169" s="453">
        <v>5000</v>
      </c>
      <c r="C1169" s="1" t="s">
        <v>24</v>
      </c>
      <c r="D1169" s="1" t="s">
        <v>12</v>
      </c>
      <c r="E1169" s="1" t="s">
        <v>467</v>
      </c>
      <c r="F1169" s="31" t="s">
        <v>486</v>
      </c>
      <c r="G1169" s="31" t="s">
        <v>214</v>
      </c>
      <c r="H1169" s="6">
        <f t="shared" si="82"/>
        <v>-87500</v>
      </c>
      <c r="I1169" s="26">
        <v>10</v>
      </c>
      <c r="K1169" t="s">
        <v>24</v>
      </c>
      <c r="M1169" s="2">
        <v>510</v>
      </c>
    </row>
    <row r="1170" spans="2:13" ht="12.75">
      <c r="B1170" s="453">
        <v>5000</v>
      </c>
      <c r="C1170" s="1" t="s">
        <v>24</v>
      </c>
      <c r="D1170" s="1" t="s">
        <v>12</v>
      </c>
      <c r="E1170" s="1" t="s">
        <v>467</v>
      </c>
      <c r="F1170" s="31" t="s">
        <v>487</v>
      </c>
      <c r="G1170" s="31" t="s">
        <v>216</v>
      </c>
      <c r="H1170" s="6">
        <f t="shared" si="82"/>
        <v>-92500</v>
      </c>
      <c r="I1170" s="26">
        <v>10</v>
      </c>
      <c r="K1170" t="s">
        <v>24</v>
      </c>
      <c r="M1170" s="2">
        <v>510</v>
      </c>
    </row>
    <row r="1171" spans="2:13" ht="12.75">
      <c r="B1171" s="453">
        <v>5000</v>
      </c>
      <c r="C1171" s="1" t="s">
        <v>24</v>
      </c>
      <c r="D1171" s="1" t="s">
        <v>12</v>
      </c>
      <c r="E1171" s="1" t="s">
        <v>467</v>
      </c>
      <c r="F1171" s="31" t="s">
        <v>488</v>
      </c>
      <c r="G1171" s="31" t="s">
        <v>218</v>
      </c>
      <c r="H1171" s="6">
        <f t="shared" si="82"/>
        <v>-97500</v>
      </c>
      <c r="I1171" s="26">
        <v>10</v>
      </c>
      <c r="K1171" t="s">
        <v>24</v>
      </c>
      <c r="M1171" s="2">
        <v>510</v>
      </c>
    </row>
    <row r="1172" spans="2:13" ht="12.75">
      <c r="B1172" s="453">
        <v>5000</v>
      </c>
      <c r="C1172" s="1" t="s">
        <v>24</v>
      </c>
      <c r="D1172" s="1" t="s">
        <v>12</v>
      </c>
      <c r="E1172" s="1" t="s">
        <v>467</v>
      </c>
      <c r="F1172" s="31" t="s">
        <v>489</v>
      </c>
      <c r="G1172" s="31" t="s">
        <v>220</v>
      </c>
      <c r="H1172" s="6">
        <f t="shared" si="82"/>
        <v>-102500</v>
      </c>
      <c r="I1172" s="26">
        <v>10</v>
      </c>
      <c r="K1172" t="s">
        <v>24</v>
      </c>
      <c r="M1172" s="2">
        <v>510</v>
      </c>
    </row>
    <row r="1173" spans="2:13" ht="12.75">
      <c r="B1173" s="453">
        <v>5000</v>
      </c>
      <c r="C1173" s="1" t="s">
        <v>24</v>
      </c>
      <c r="D1173" s="1" t="s">
        <v>12</v>
      </c>
      <c r="E1173" s="1" t="s">
        <v>467</v>
      </c>
      <c r="F1173" s="31" t="s">
        <v>490</v>
      </c>
      <c r="G1173" s="31" t="s">
        <v>222</v>
      </c>
      <c r="H1173" s="6">
        <f t="shared" si="82"/>
        <v>-107500</v>
      </c>
      <c r="I1173" s="26">
        <v>10</v>
      </c>
      <c r="K1173" t="s">
        <v>24</v>
      </c>
      <c r="M1173" s="2">
        <v>510</v>
      </c>
    </row>
    <row r="1174" spans="2:13" ht="12.75">
      <c r="B1174" s="455">
        <v>2500</v>
      </c>
      <c r="C1174" s="1" t="s">
        <v>24</v>
      </c>
      <c r="D1174" s="16" t="s">
        <v>12</v>
      </c>
      <c r="E1174" s="1" t="s">
        <v>426</v>
      </c>
      <c r="F1174" s="31" t="s">
        <v>491</v>
      </c>
      <c r="G1174" s="35" t="s">
        <v>27</v>
      </c>
      <c r="H1174" s="6">
        <f t="shared" si="82"/>
        <v>-110000</v>
      </c>
      <c r="I1174" s="26">
        <v>5</v>
      </c>
      <c r="K1174" t="s">
        <v>24</v>
      </c>
      <c r="M1174" s="2">
        <v>510</v>
      </c>
    </row>
    <row r="1175" spans="2:13" ht="12.75">
      <c r="B1175" s="453">
        <v>2500</v>
      </c>
      <c r="C1175" s="1" t="s">
        <v>24</v>
      </c>
      <c r="D1175" s="16" t="s">
        <v>12</v>
      </c>
      <c r="E1175" s="1" t="s">
        <v>426</v>
      </c>
      <c r="F1175" s="31" t="s">
        <v>492</v>
      </c>
      <c r="G1175" s="35" t="s">
        <v>31</v>
      </c>
      <c r="H1175" s="6">
        <f t="shared" si="82"/>
        <v>-112500</v>
      </c>
      <c r="I1175" s="26">
        <v>5</v>
      </c>
      <c r="K1175" t="s">
        <v>24</v>
      </c>
      <c r="M1175" s="2">
        <v>510</v>
      </c>
    </row>
    <row r="1176" spans="2:13" ht="12.75">
      <c r="B1176" s="453">
        <v>2500</v>
      </c>
      <c r="C1176" s="1" t="s">
        <v>24</v>
      </c>
      <c r="D1176" s="16" t="s">
        <v>12</v>
      </c>
      <c r="E1176" s="1" t="s">
        <v>426</v>
      </c>
      <c r="F1176" s="31" t="s">
        <v>493</v>
      </c>
      <c r="G1176" s="35" t="s">
        <v>33</v>
      </c>
      <c r="H1176" s="6">
        <f t="shared" si="82"/>
        <v>-115000</v>
      </c>
      <c r="I1176" s="26">
        <v>5</v>
      </c>
      <c r="K1176" t="s">
        <v>24</v>
      </c>
      <c r="M1176" s="2">
        <v>510</v>
      </c>
    </row>
    <row r="1177" spans="2:13" ht="12.75">
      <c r="B1177" s="453">
        <v>2500</v>
      </c>
      <c r="C1177" s="1" t="s">
        <v>24</v>
      </c>
      <c r="D1177" s="16" t="s">
        <v>12</v>
      </c>
      <c r="E1177" s="1" t="s">
        <v>426</v>
      </c>
      <c r="F1177" s="31" t="s">
        <v>494</v>
      </c>
      <c r="G1177" s="35" t="s">
        <v>35</v>
      </c>
      <c r="H1177" s="6">
        <f t="shared" si="82"/>
        <v>-117500</v>
      </c>
      <c r="I1177" s="26">
        <v>5</v>
      </c>
      <c r="K1177" t="s">
        <v>24</v>
      </c>
      <c r="M1177" s="2">
        <v>510</v>
      </c>
    </row>
    <row r="1178" spans="2:13" ht="12.75">
      <c r="B1178" s="453">
        <v>2500</v>
      </c>
      <c r="C1178" s="1" t="s">
        <v>24</v>
      </c>
      <c r="D1178" s="1" t="s">
        <v>12</v>
      </c>
      <c r="E1178" s="1" t="s">
        <v>426</v>
      </c>
      <c r="F1178" s="31" t="s">
        <v>495</v>
      </c>
      <c r="G1178" s="35" t="s">
        <v>37</v>
      </c>
      <c r="H1178" s="6">
        <f t="shared" si="82"/>
        <v>-120000</v>
      </c>
      <c r="I1178" s="26">
        <v>5</v>
      </c>
      <c r="K1178" t="s">
        <v>24</v>
      </c>
      <c r="M1178" s="2">
        <v>510</v>
      </c>
    </row>
    <row r="1179" spans="2:13" ht="12.75">
      <c r="B1179" s="453">
        <v>5000</v>
      </c>
      <c r="C1179" s="1" t="s">
        <v>24</v>
      </c>
      <c r="D1179" s="1" t="s">
        <v>12</v>
      </c>
      <c r="E1179" s="1" t="s">
        <v>426</v>
      </c>
      <c r="F1179" s="31" t="s">
        <v>496</v>
      </c>
      <c r="G1179" s="35" t="s">
        <v>43</v>
      </c>
      <c r="H1179" s="6">
        <f t="shared" si="82"/>
        <v>-125000</v>
      </c>
      <c r="I1179" s="26">
        <v>10</v>
      </c>
      <c r="K1179" t="s">
        <v>24</v>
      </c>
      <c r="M1179" s="2">
        <v>510</v>
      </c>
    </row>
    <row r="1180" spans="2:13" ht="12.75">
      <c r="B1180" s="453">
        <v>5000</v>
      </c>
      <c r="C1180" s="1" t="s">
        <v>24</v>
      </c>
      <c r="D1180" s="1" t="s">
        <v>12</v>
      </c>
      <c r="E1180" s="1" t="s">
        <v>426</v>
      </c>
      <c r="F1180" s="31" t="s">
        <v>497</v>
      </c>
      <c r="G1180" s="35" t="s">
        <v>45</v>
      </c>
      <c r="H1180" s="6">
        <f t="shared" si="82"/>
        <v>-130000</v>
      </c>
      <c r="I1180" s="26">
        <v>10</v>
      </c>
      <c r="K1180" t="s">
        <v>24</v>
      </c>
      <c r="M1180" s="2">
        <v>510</v>
      </c>
    </row>
    <row r="1181" spans="2:13" ht="12.75">
      <c r="B1181" s="453">
        <v>2500</v>
      </c>
      <c r="C1181" s="1" t="s">
        <v>24</v>
      </c>
      <c r="D1181" s="1" t="s">
        <v>12</v>
      </c>
      <c r="E1181" s="1" t="s">
        <v>426</v>
      </c>
      <c r="F1181" s="31" t="s">
        <v>498</v>
      </c>
      <c r="G1181" s="35" t="s">
        <v>68</v>
      </c>
      <c r="H1181" s="6">
        <f t="shared" si="82"/>
        <v>-132500</v>
      </c>
      <c r="I1181" s="26">
        <v>5</v>
      </c>
      <c r="K1181" t="s">
        <v>24</v>
      </c>
      <c r="M1181" s="2">
        <v>510</v>
      </c>
    </row>
    <row r="1182" spans="2:13" ht="12.75">
      <c r="B1182" s="453">
        <v>2500</v>
      </c>
      <c r="C1182" s="1" t="s">
        <v>24</v>
      </c>
      <c r="D1182" s="1" t="s">
        <v>12</v>
      </c>
      <c r="E1182" s="1" t="s">
        <v>426</v>
      </c>
      <c r="F1182" s="31" t="s">
        <v>499</v>
      </c>
      <c r="G1182" s="35" t="s">
        <v>70</v>
      </c>
      <c r="H1182" s="6">
        <f t="shared" si="82"/>
        <v>-135000</v>
      </c>
      <c r="I1182" s="26">
        <v>5</v>
      </c>
      <c r="K1182" t="s">
        <v>24</v>
      </c>
      <c r="M1182" s="2">
        <v>510</v>
      </c>
    </row>
    <row r="1183" spans="2:13" ht="12.75">
      <c r="B1183" s="453">
        <v>2500</v>
      </c>
      <c r="C1183" s="1" t="s">
        <v>24</v>
      </c>
      <c r="D1183" s="1" t="s">
        <v>12</v>
      </c>
      <c r="E1183" s="1" t="s">
        <v>426</v>
      </c>
      <c r="F1183" s="31" t="s">
        <v>500</v>
      </c>
      <c r="G1183" s="35" t="s">
        <v>72</v>
      </c>
      <c r="H1183" s="6">
        <f t="shared" si="82"/>
        <v>-137500</v>
      </c>
      <c r="I1183" s="26">
        <v>5</v>
      </c>
      <c r="K1183" t="s">
        <v>24</v>
      </c>
      <c r="M1183" s="2">
        <v>510</v>
      </c>
    </row>
    <row r="1184" spans="2:13" ht="12.75">
      <c r="B1184" s="453">
        <v>2500</v>
      </c>
      <c r="C1184" s="1" t="s">
        <v>24</v>
      </c>
      <c r="D1184" s="1" t="s">
        <v>12</v>
      </c>
      <c r="E1184" s="1" t="s">
        <v>426</v>
      </c>
      <c r="F1184" s="31" t="s">
        <v>501</v>
      </c>
      <c r="G1184" s="35" t="s">
        <v>74</v>
      </c>
      <c r="H1184" s="6">
        <f t="shared" si="82"/>
        <v>-140000</v>
      </c>
      <c r="I1184" s="26">
        <v>5</v>
      </c>
      <c r="K1184" t="s">
        <v>24</v>
      </c>
      <c r="M1184" s="2">
        <v>510</v>
      </c>
    </row>
    <row r="1185" spans="2:13" ht="12.75">
      <c r="B1185" s="453">
        <v>2500</v>
      </c>
      <c r="C1185" s="1" t="s">
        <v>24</v>
      </c>
      <c r="D1185" s="1" t="s">
        <v>12</v>
      </c>
      <c r="E1185" s="1" t="s">
        <v>426</v>
      </c>
      <c r="F1185" s="31" t="s">
        <v>502</v>
      </c>
      <c r="G1185" s="31" t="s">
        <v>124</v>
      </c>
      <c r="H1185" s="6">
        <f t="shared" si="82"/>
        <v>-142500</v>
      </c>
      <c r="I1185" s="26">
        <v>5</v>
      </c>
      <c r="K1185" t="s">
        <v>24</v>
      </c>
      <c r="M1185" s="2">
        <v>510</v>
      </c>
    </row>
    <row r="1186" spans="2:13" ht="12.75">
      <c r="B1186" s="453">
        <v>2500</v>
      </c>
      <c r="C1186" s="1" t="s">
        <v>24</v>
      </c>
      <c r="D1186" s="1" t="s">
        <v>12</v>
      </c>
      <c r="E1186" s="1" t="s">
        <v>426</v>
      </c>
      <c r="F1186" s="31" t="s">
        <v>503</v>
      </c>
      <c r="G1186" s="31" t="s">
        <v>153</v>
      </c>
      <c r="H1186" s="6">
        <f t="shared" si="82"/>
        <v>-145000</v>
      </c>
      <c r="I1186" s="26">
        <v>5</v>
      </c>
      <c r="K1186" t="s">
        <v>24</v>
      </c>
      <c r="M1186" s="2">
        <v>510</v>
      </c>
    </row>
    <row r="1187" spans="2:13" ht="12.75">
      <c r="B1187" s="453">
        <v>2500</v>
      </c>
      <c r="C1187" s="1" t="s">
        <v>24</v>
      </c>
      <c r="D1187" s="1" t="s">
        <v>12</v>
      </c>
      <c r="E1187" s="1" t="s">
        <v>426</v>
      </c>
      <c r="F1187" s="31" t="s">
        <v>504</v>
      </c>
      <c r="G1187" s="31" t="s">
        <v>155</v>
      </c>
      <c r="H1187" s="6">
        <f t="shared" si="82"/>
        <v>-147500</v>
      </c>
      <c r="I1187" s="26">
        <v>5</v>
      </c>
      <c r="K1187" t="s">
        <v>24</v>
      </c>
      <c r="M1187" s="2">
        <v>510</v>
      </c>
    </row>
    <row r="1188" spans="2:13" ht="12.75">
      <c r="B1188" s="453">
        <v>2500</v>
      </c>
      <c r="C1188" s="1" t="s">
        <v>24</v>
      </c>
      <c r="D1188" s="1" t="s">
        <v>12</v>
      </c>
      <c r="E1188" s="1" t="s">
        <v>426</v>
      </c>
      <c r="F1188" s="31" t="s">
        <v>505</v>
      </c>
      <c r="G1188" s="31" t="s">
        <v>157</v>
      </c>
      <c r="H1188" s="6">
        <f t="shared" si="82"/>
        <v>-150000</v>
      </c>
      <c r="I1188" s="26">
        <v>5</v>
      </c>
      <c r="K1188" t="s">
        <v>24</v>
      </c>
      <c r="M1188" s="2">
        <v>510</v>
      </c>
    </row>
    <row r="1189" spans="2:13" ht="12.75">
      <c r="B1189" s="453">
        <v>2500</v>
      </c>
      <c r="C1189" s="1" t="s">
        <v>24</v>
      </c>
      <c r="D1189" s="1" t="s">
        <v>12</v>
      </c>
      <c r="E1189" s="1" t="s">
        <v>426</v>
      </c>
      <c r="F1189" s="31" t="s">
        <v>506</v>
      </c>
      <c r="G1189" s="31" t="s">
        <v>159</v>
      </c>
      <c r="H1189" s="6">
        <f t="shared" si="82"/>
        <v>-152500</v>
      </c>
      <c r="I1189" s="26">
        <v>5</v>
      </c>
      <c r="K1189" t="s">
        <v>24</v>
      </c>
      <c r="M1189" s="2">
        <v>510</v>
      </c>
    </row>
    <row r="1190" spans="2:13" ht="12.75">
      <c r="B1190" s="453">
        <v>2500</v>
      </c>
      <c r="C1190" s="1" t="s">
        <v>24</v>
      </c>
      <c r="D1190" s="1" t="s">
        <v>12</v>
      </c>
      <c r="E1190" s="1" t="s">
        <v>426</v>
      </c>
      <c r="F1190" s="31" t="s">
        <v>507</v>
      </c>
      <c r="G1190" s="31" t="s">
        <v>161</v>
      </c>
      <c r="H1190" s="6">
        <f t="shared" si="82"/>
        <v>-155000</v>
      </c>
      <c r="I1190" s="26">
        <v>5</v>
      </c>
      <c r="K1190" t="s">
        <v>24</v>
      </c>
      <c r="M1190" s="2">
        <v>510</v>
      </c>
    </row>
    <row r="1191" spans="2:13" ht="12.75">
      <c r="B1191" s="453">
        <v>2500</v>
      </c>
      <c r="C1191" s="1" t="s">
        <v>24</v>
      </c>
      <c r="D1191" s="1" t="s">
        <v>12</v>
      </c>
      <c r="E1191" s="1" t="s">
        <v>426</v>
      </c>
      <c r="F1191" s="31" t="s">
        <v>508</v>
      </c>
      <c r="G1191" s="31" t="s">
        <v>163</v>
      </c>
      <c r="H1191" s="6">
        <f t="shared" si="82"/>
        <v>-157500</v>
      </c>
      <c r="I1191" s="26">
        <v>5</v>
      </c>
      <c r="K1191" t="s">
        <v>24</v>
      </c>
      <c r="M1191" s="2">
        <v>510</v>
      </c>
    </row>
    <row r="1192" spans="2:13" ht="12.75">
      <c r="B1192" s="453">
        <v>2500</v>
      </c>
      <c r="C1192" s="1" t="s">
        <v>24</v>
      </c>
      <c r="D1192" s="1" t="s">
        <v>12</v>
      </c>
      <c r="E1192" s="1" t="s">
        <v>426</v>
      </c>
      <c r="F1192" s="31" t="s">
        <v>509</v>
      </c>
      <c r="G1192" s="31" t="s">
        <v>212</v>
      </c>
      <c r="H1192" s="6">
        <f t="shared" si="82"/>
        <v>-160000</v>
      </c>
      <c r="I1192" s="26">
        <v>5</v>
      </c>
      <c r="K1192" t="s">
        <v>24</v>
      </c>
      <c r="M1192" s="2">
        <v>510</v>
      </c>
    </row>
    <row r="1193" spans="2:13" ht="12.75">
      <c r="B1193" s="453">
        <v>2500</v>
      </c>
      <c r="C1193" s="1" t="s">
        <v>24</v>
      </c>
      <c r="D1193" s="1" t="s">
        <v>12</v>
      </c>
      <c r="E1193" s="1" t="s">
        <v>426</v>
      </c>
      <c r="F1193" s="31" t="s">
        <v>510</v>
      </c>
      <c r="G1193" s="31" t="s">
        <v>214</v>
      </c>
      <c r="H1193" s="6">
        <f t="shared" si="82"/>
        <v>-162500</v>
      </c>
      <c r="I1193" s="26">
        <v>5</v>
      </c>
      <c r="K1193" t="s">
        <v>24</v>
      </c>
      <c r="M1193" s="2">
        <v>510</v>
      </c>
    </row>
    <row r="1194" spans="2:13" ht="12.75">
      <c r="B1194" s="453">
        <v>2500</v>
      </c>
      <c r="C1194" s="1" t="s">
        <v>24</v>
      </c>
      <c r="D1194" s="1" t="s">
        <v>12</v>
      </c>
      <c r="E1194" s="1" t="s">
        <v>426</v>
      </c>
      <c r="F1194" s="31" t="s">
        <v>511</v>
      </c>
      <c r="G1194" s="31" t="s">
        <v>216</v>
      </c>
      <c r="H1194" s="6">
        <f t="shared" si="82"/>
        <v>-165000</v>
      </c>
      <c r="I1194" s="26">
        <v>5</v>
      </c>
      <c r="K1194" t="s">
        <v>24</v>
      </c>
      <c r="M1194" s="2">
        <v>510</v>
      </c>
    </row>
    <row r="1195" spans="2:13" ht="12.75">
      <c r="B1195" s="453">
        <v>2500</v>
      </c>
      <c r="C1195" s="1" t="s">
        <v>24</v>
      </c>
      <c r="D1195" s="1" t="s">
        <v>12</v>
      </c>
      <c r="E1195" s="1" t="s">
        <v>426</v>
      </c>
      <c r="F1195" s="31" t="s">
        <v>512</v>
      </c>
      <c r="G1195" s="31" t="s">
        <v>218</v>
      </c>
      <c r="H1195" s="6">
        <f t="shared" si="82"/>
        <v>-167500</v>
      </c>
      <c r="I1195" s="26">
        <v>5</v>
      </c>
      <c r="K1195" t="s">
        <v>24</v>
      </c>
      <c r="M1195" s="2">
        <v>510</v>
      </c>
    </row>
    <row r="1196" spans="2:13" ht="12.75">
      <c r="B1196" s="453">
        <v>2500</v>
      </c>
      <c r="C1196" s="1" t="s">
        <v>24</v>
      </c>
      <c r="D1196" s="1" t="s">
        <v>12</v>
      </c>
      <c r="E1196" s="1" t="s">
        <v>426</v>
      </c>
      <c r="F1196" s="31" t="s">
        <v>513</v>
      </c>
      <c r="G1196" s="31" t="s">
        <v>220</v>
      </c>
      <c r="H1196" s="6">
        <f t="shared" si="82"/>
        <v>-170000</v>
      </c>
      <c r="I1196" s="26">
        <v>5</v>
      </c>
      <c r="K1196" t="s">
        <v>24</v>
      </c>
      <c r="M1196" s="2">
        <v>510</v>
      </c>
    </row>
    <row r="1197" spans="2:13" ht="12.75">
      <c r="B1197" s="453">
        <v>2500</v>
      </c>
      <c r="C1197" s="1" t="s">
        <v>24</v>
      </c>
      <c r="D1197" s="1" t="s">
        <v>12</v>
      </c>
      <c r="E1197" s="1" t="s">
        <v>426</v>
      </c>
      <c r="F1197" s="31" t="s">
        <v>514</v>
      </c>
      <c r="G1197" s="31" t="s">
        <v>222</v>
      </c>
      <c r="H1197" s="6">
        <f t="shared" si="82"/>
        <v>-172500</v>
      </c>
      <c r="I1197" s="26">
        <v>5</v>
      </c>
      <c r="K1197" t="s">
        <v>24</v>
      </c>
      <c r="M1197" s="2">
        <v>510</v>
      </c>
    </row>
    <row r="1198" spans="1:13" s="88" customFormat="1" ht="12.75">
      <c r="A1198" s="16"/>
      <c r="B1198" s="455">
        <v>2500</v>
      </c>
      <c r="C1198" s="1" t="s">
        <v>24</v>
      </c>
      <c r="D1198" s="16" t="s">
        <v>12</v>
      </c>
      <c r="E1198" s="16" t="s">
        <v>359</v>
      </c>
      <c r="F1198" s="31" t="s">
        <v>515</v>
      </c>
      <c r="G1198" s="35" t="s">
        <v>27</v>
      </c>
      <c r="H1198" s="6">
        <f t="shared" si="82"/>
        <v>-175000</v>
      </c>
      <c r="I1198" s="26">
        <v>5</v>
      </c>
      <c r="J1198" s="19"/>
      <c r="K1198" t="s">
        <v>24</v>
      </c>
      <c r="L1198" s="19"/>
      <c r="M1198" s="2">
        <v>510</v>
      </c>
    </row>
    <row r="1199" spans="2:13" ht="12.75">
      <c r="B1199" s="453">
        <v>2500</v>
      </c>
      <c r="C1199" s="1" t="s">
        <v>24</v>
      </c>
      <c r="D1199" s="16" t="s">
        <v>12</v>
      </c>
      <c r="E1199" s="1" t="s">
        <v>359</v>
      </c>
      <c r="F1199" s="31" t="s">
        <v>516</v>
      </c>
      <c r="G1199" s="35" t="s">
        <v>31</v>
      </c>
      <c r="H1199" s="6">
        <f t="shared" si="82"/>
        <v>-177500</v>
      </c>
      <c r="I1199" s="26">
        <v>5</v>
      </c>
      <c r="K1199" t="s">
        <v>24</v>
      </c>
      <c r="M1199" s="2">
        <v>510</v>
      </c>
    </row>
    <row r="1200" spans="2:13" ht="12.75">
      <c r="B1200" s="453">
        <v>2500</v>
      </c>
      <c r="C1200" s="1" t="s">
        <v>24</v>
      </c>
      <c r="D1200" s="16" t="s">
        <v>12</v>
      </c>
      <c r="E1200" s="1" t="s">
        <v>359</v>
      </c>
      <c r="F1200" s="31" t="s">
        <v>517</v>
      </c>
      <c r="G1200" s="35" t="s">
        <v>33</v>
      </c>
      <c r="H1200" s="6">
        <f t="shared" si="82"/>
        <v>-180000</v>
      </c>
      <c r="I1200" s="26">
        <v>5</v>
      </c>
      <c r="K1200" t="s">
        <v>24</v>
      </c>
      <c r="M1200" s="2">
        <v>510</v>
      </c>
    </row>
    <row r="1201" spans="2:13" ht="12.75">
      <c r="B1201" s="453">
        <v>2500</v>
      </c>
      <c r="C1201" s="1" t="s">
        <v>24</v>
      </c>
      <c r="D1201" s="16" t="s">
        <v>12</v>
      </c>
      <c r="E1201" s="1" t="s">
        <v>359</v>
      </c>
      <c r="F1201" s="31" t="s">
        <v>518</v>
      </c>
      <c r="G1201" s="35" t="s">
        <v>35</v>
      </c>
      <c r="H1201" s="6">
        <f t="shared" si="82"/>
        <v>-182500</v>
      </c>
      <c r="I1201" s="26">
        <v>5</v>
      </c>
      <c r="K1201" t="s">
        <v>24</v>
      </c>
      <c r="M1201" s="2">
        <v>510</v>
      </c>
    </row>
    <row r="1202" spans="2:13" ht="12.75">
      <c r="B1202" s="453">
        <v>2500</v>
      </c>
      <c r="C1202" s="1" t="s">
        <v>24</v>
      </c>
      <c r="D1202" s="1" t="s">
        <v>12</v>
      </c>
      <c r="E1202" s="1" t="s">
        <v>359</v>
      </c>
      <c r="F1202" s="31" t="s">
        <v>519</v>
      </c>
      <c r="G1202" s="35" t="s">
        <v>37</v>
      </c>
      <c r="H1202" s="6">
        <f t="shared" si="82"/>
        <v>-185000</v>
      </c>
      <c r="I1202" s="26">
        <v>5</v>
      </c>
      <c r="K1202" t="s">
        <v>24</v>
      </c>
      <c r="M1202" s="2">
        <v>510</v>
      </c>
    </row>
    <row r="1203" spans="2:13" ht="12.75">
      <c r="B1203" s="453">
        <v>2500</v>
      </c>
      <c r="C1203" s="1" t="s">
        <v>24</v>
      </c>
      <c r="D1203" s="1" t="s">
        <v>12</v>
      </c>
      <c r="E1203" s="1" t="s">
        <v>359</v>
      </c>
      <c r="F1203" s="31" t="s">
        <v>520</v>
      </c>
      <c r="G1203" s="35" t="s">
        <v>43</v>
      </c>
      <c r="H1203" s="6">
        <f t="shared" si="82"/>
        <v>-187500</v>
      </c>
      <c r="I1203" s="26">
        <v>5</v>
      </c>
      <c r="K1203" t="s">
        <v>24</v>
      </c>
      <c r="M1203" s="2">
        <v>510</v>
      </c>
    </row>
    <row r="1204" spans="2:13" ht="12.75">
      <c r="B1204" s="453">
        <v>2500</v>
      </c>
      <c r="C1204" s="1" t="s">
        <v>24</v>
      </c>
      <c r="D1204" s="1" t="s">
        <v>12</v>
      </c>
      <c r="E1204" s="1" t="s">
        <v>359</v>
      </c>
      <c r="F1204" s="31" t="s">
        <v>521</v>
      </c>
      <c r="G1204" s="35" t="s">
        <v>45</v>
      </c>
      <c r="H1204" s="6">
        <f t="shared" si="82"/>
        <v>-190000</v>
      </c>
      <c r="I1204" s="26">
        <v>5</v>
      </c>
      <c r="K1204" t="s">
        <v>24</v>
      </c>
      <c r="M1204" s="2">
        <v>510</v>
      </c>
    </row>
    <row r="1205" spans="2:13" ht="12.75">
      <c r="B1205" s="453">
        <v>2500</v>
      </c>
      <c r="C1205" s="1" t="s">
        <v>24</v>
      </c>
      <c r="D1205" s="1" t="s">
        <v>12</v>
      </c>
      <c r="E1205" s="1" t="s">
        <v>359</v>
      </c>
      <c r="F1205" s="31" t="s">
        <v>522</v>
      </c>
      <c r="G1205" s="35" t="s">
        <v>68</v>
      </c>
      <c r="H1205" s="6">
        <f t="shared" si="82"/>
        <v>-192500</v>
      </c>
      <c r="I1205" s="26">
        <v>5</v>
      </c>
      <c r="K1205" t="s">
        <v>24</v>
      </c>
      <c r="M1205" s="2">
        <v>510</v>
      </c>
    </row>
    <row r="1206" spans="2:13" ht="12.75">
      <c r="B1206" s="453">
        <v>2500</v>
      </c>
      <c r="C1206" s="1" t="s">
        <v>24</v>
      </c>
      <c r="D1206" s="1" t="s">
        <v>12</v>
      </c>
      <c r="E1206" s="1" t="s">
        <v>359</v>
      </c>
      <c r="F1206" s="31" t="s">
        <v>523</v>
      </c>
      <c r="G1206" s="35" t="s">
        <v>70</v>
      </c>
      <c r="H1206" s="6">
        <f t="shared" si="82"/>
        <v>-195000</v>
      </c>
      <c r="I1206" s="26">
        <v>5</v>
      </c>
      <c r="K1206" t="s">
        <v>24</v>
      </c>
      <c r="M1206" s="2">
        <v>510</v>
      </c>
    </row>
    <row r="1207" spans="2:13" ht="12.75">
      <c r="B1207" s="453">
        <v>5000</v>
      </c>
      <c r="C1207" s="1" t="s">
        <v>24</v>
      </c>
      <c r="D1207" s="1" t="s">
        <v>12</v>
      </c>
      <c r="E1207" s="1" t="s">
        <v>359</v>
      </c>
      <c r="F1207" s="31" t="s">
        <v>524</v>
      </c>
      <c r="G1207" s="35" t="s">
        <v>72</v>
      </c>
      <c r="H1207" s="6">
        <f t="shared" si="82"/>
        <v>-200000</v>
      </c>
      <c r="I1207" s="26">
        <v>10</v>
      </c>
      <c r="K1207" t="s">
        <v>24</v>
      </c>
      <c r="M1207" s="2">
        <v>510</v>
      </c>
    </row>
    <row r="1208" spans="2:13" ht="12.75">
      <c r="B1208" s="453">
        <v>2500</v>
      </c>
      <c r="C1208" s="1" t="s">
        <v>24</v>
      </c>
      <c r="D1208" s="1" t="s">
        <v>12</v>
      </c>
      <c r="E1208" s="1" t="s">
        <v>359</v>
      </c>
      <c r="F1208" s="31" t="s">
        <v>525</v>
      </c>
      <c r="G1208" s="35" t="s">
        <v>74</v>
      </c>
      <c r="H1208" s="6">
        <f t="shared" si="82"/>
        <v>-202500</v>
      </c>
      <c r="I1208" s="26">
        <v>5</v>
      </c>
      <c r="K1208" t="s">
        <v>24</v>
      </c>
      <c r="M1208" s="2">
        <v>510</v>
      </c>
    </row>
    <row r="1209" spans="2:13" ht="12.75">
      <c r="B1209" s="453">
        <v>5000</v>
      </c>
      <c r="C1209" s="1" t="s">
        <v>24</v>
      </c>
      <c r="D1209" s="1" t="s">
        <v>12</v>
      </c>
      <c r="E1209" s="1" t="s">
        <v>359</v>
      </c>
      <c r="F1209" s="31" t="s">
        <v>526</v>
      </c>
      <c r="G1209" s="31" t="s">
        <v>124</v>
      </c>
      <c r="H1209" s="6">
        <f t="shared" si="82"/>
        <v>-207500</v>
      </c>
      <c r="I1209" s="26">
        <v>10</v>
      </c>
      <c r="K1209" t="s">
        <v>24</v>
      </c>
      <c r="M1209" s="2">
        <v>510</v>
      </c>
    </row>
    <row r="1210" spans="2:13" ht="12.75">
      <c r="B1210" s="453">
        <v>5000</v>
      </c>
      <c r="C1210" s="1" t="s">
        <v>24</v>
      </c>
      <c r="D1210" s="1" t="s">
        <v>12</v>
      </c>
      <c r="E1210" s="1" t="s">
        <v>359</v>
      </c>
      <c r="F1210" s="31" t="s">
        <v>527</v>
      </c>
      <c r="G1210" s="31" t="s">
        <v>153</v>
      </c>
      <c r="H1210" s="6">
        <f t="shared" si="82"/>
        <v>-212500</v>
      </c>
      <c r="I1210" s="26">
        <v>10</v>
      </c>
      <c r="K1210" t="s">
        <v>24</v>
      </c>
      <c r="M1210" s="2">
        <v>510</v>
      </c>
    </row>
    <row r="1211" spans="2:13" ht="12.75">
      <c r="B1211" s="454">
        <v>5000</v>
      </c>
      <c r="C1211" s="1" t="s">
        <v>24</v>
      </c>
      <c r="D1211" s="16" t="s">
        <v>12</v>
      </c>
      <c r="E1211" s="1" t="s">
        <v>359</v>
      </c>
      <c r="F1211" s="31" t="s">
        <v>528</v>
      </c>
      <c r="G1211" s="31" t="s">
        <v>155</v>
      </c>
      <c r="H1211" s="6">
        <f t="shared" si="82"/>
        <v>-217500</v>
      </c>
      <c r="I1211" s="26">
        <v>10</v>
      </c>
      <c r="K1211" t="s">
        <v>24</v>
      </c>
      <c r="M1211" s="2">
        <v>510</v>
      </c>
    </row>
    <row r="1212" spans="2:13" ht="12.75">
      <c r="B1212" s="453">
        <v>5000</v>
      </c>
      <c r="C1212" s="1" t="s">
        <v>24</v>
      </c>
      <c r="D1212" s="1" t="s">
        <v>12</v>
      </c>
      <c r="E1212" s="1" t="s">
        <v>359</v>
      </c>
      <c r="F1212" s="31" t="s">
        <v>529</v>
      </c>
      <c r="G1212" s="31" t="s">
        <v>157</v>
      </c>
      <c r="H1212" s="6">
        <f t="shared" si="82"/>
        <v>-222500</v>
      </c>
      <c r="I1212" s="26">
        <v>10</v>
      </c>
      <c r="K1212" t="s">
        <v>24</v>
      </c>
      <c r="M1212" s="2">
        <v>510</v>
      </c>
    </row>
    <row r="1213" spans="2:13" ht="12.75">
      <c r="B1213" s="453">
        <v>5000</v>
      </c>
      <c r="C1213" s="1" t="s">
        <v>24</v>
      </c>
      <c r="D1213" s="1" t="s">
        <v>12</v>
      </c>
      <c r="E1213" s="1" t="s">
        <v>359</v>
      </c>
      <c r="F1213" s="31" t="s">
        <v>530</v>
      </c>
      <c r="G1213" s="31" t="s">
        <v>159</v>
      </c>
      <c r="H1213" s="6">
        <f aca="true" t="shared" si="83" ref="H1213:H1271">H1212-B1213</f>
        <v>-227500</v>
      </c>
      <c r="I1213" s="26">
        <v>10</v>
      </c>
      <c r="K1213" t="s">
        <v>24</v>
      </c>
      <c r="M1213" s="2">
        <v>510</v>
      </c>
    </row>
    <row r="1214" spans="2:13" ht="12.75">
      <c r="B1214" s="453">
        <v>2500</v>
      </c>
      <c r="C1214" s="1" t="s">
        <v>24</v>
      </c>
      <c r="D1214" s="1" t="s">
        <v>12</v>
      </c>
      <c r="E1214" s="1" t="s">
        <v>359</v>
      </c>
      <c r="F1214" s="31" t="s">
        <v>531</v>
      </c>
      <c r="G1214" s="31" t="s">
        <v>161</v>
      </c>
      <c r="H1214" s="6">
        <f t="shared" si="83"/>
        <v>-230000</v>
      </c>
      <c r="I1214" s="26">
        <v>5</v>
      </c>
      <c r="K1214" t="s">
        <v>24</v>
      </c>
      <c r="M1214" s="2">
        <v>510</v>
      </c>
    </row>
    <row r="1215" spans="2:13" ht="12.75">
      <c r="B1215" s="453">
        <v>5000</v>
      </c>
      <c r="C1215" s="1" t="s">
        <v>24</v>
      </c>
      <c r="D1215" s="1" t="s">
        <v>12</v>
      </c>
      <c r="E1215" s="1" t="s">
        <v>359</v>
      </c>
      <c r="F1215" s="31" t="s">
        <v>532</v>
      </c>
      <c r="G1215" s="31" t="s">
        <v>163</v>
      </c>
      <c r="H1215" s="6">
        <f t="shared" si="83"/>
        <v>-235000</v>
      </c>
      <c r="I1215" s="26">
        <v>10</v>
      </c>
      <c r="K1215" t="s">
        <v>24</v>
      </c>
      <c r="M1215" s="2">
        <v>510</v>
      </c>
    </row>
    <row r="1216" spans="2:13" ht="12.75">
      <c r="B1216" s="453">
        <v>5000</v>
      </c>
      <c r="C1216" s="1" t="s">
        <v>24</v>
      </c>
      <c r="D1216" s="1" t="s">
        <v>12</v>
      </c>
      <c r="E1216" s="1" t="s">
        <v>359</v>
      </c>
      <c r="F1216" s="31" t="s">
        <v>533</v>
      </c>
      <c r="G1216" s="31" t="s">
        <v>212</v>
      </c>
      <c r="H1216" s="6">
        <f t="shared" si="83"/>
        <v>-240000</v>
      </c>
      <c r="I1216" s="26">
        <v>10</v>
      </c>
      <c r="K1216" t="s">
        <v>24</v>
      </c>
      <c r="M1216" s="2">
        <v>510</v>
      </c>
    </row>
    <row r="1217" spans="2:13" ht="12.75">
      <c r="B1217" s="453">
        <v>5000</v>
      </c>
      <c r="C1217" s="1" t="s">
        <v>24</v>
      </c>
      <c r="D1217" s="1" t="s">
        <v>12</v>
      </c>
      <c r="E1217" s="1" t="s">
        <v>359</v>
      </c>
      <c r="F1217" s="31" t="s">
        <v>534</v>
      </c>
      <c r="G1217" s="31" t="s">
        <v>214</v>
      </c>
      <c r="H1217" s="6">
        <f t="shared" si="83"/>
        <v>-245000</v>
      </c>
      <c r="I1217" s="26">
        <v>10</v>
      </c>
      <c r="K1217" t="s">
        <v>24</v>
      </c>
      <c r="M1217" s="2">
        <v>510</v>
      </c>
    </row>
    <row r="1218" spans="2:13" ht="12.75">
      <c r="B1218" s="453">
        <v>5000</v>
      </c>
      <c r="C1218" s="1" t="s">
        <v>24</v>
      </c>
      <c r="D1218" s="1" t="s">
        <v>12</v>
      </c>
      <c r="E1218" s="1" t="s">
        <v>359</v>
      </c>
      <c r="F1218" s="31" t="s">
        <v>535</v>
      </c>
      <c r="G1218" s="31" t="s">
        <v>216</v>
      </c>
      <c r="H1218" s="6">
        <f t="shared" si="83"/>
        <v>-250000</v>
      </c>
      <c r="I1218" s="26">
        <v>10</v>
      </c>
      <c r="K1218" t="s">
        <v>24</v>
      </c>
      <c r="M1218" s="2">
        <v>510</v>
      </c>
    </row>
    <row r="1219" spans="2:13" ht="12.75">
      <c r="B1219" s="453">
        <v>5000</v>
      </c>
      <c r="C1219" s="1" t="s">
        <v>24</v>
      </c>
      <c r="D1219" s="1" t="s">
        <v>12</v>
      </c>
      <c r="E1219" s="1" t="s">
        <v>359</v>
      </c>
      <c r="F1219" s="31" t="s">
        <v>536</v>
      </c>
      <c r="G1219" s="31" t="s">
        <v>218</v>
      </c>
      <c r="H1219" s="6">
        <f t="shared" si="83"/>
        <v>-255000</v>
      </c>
      <c r="I1219" s="26">
        <v>10</v>
      </c>
      <c r="K1219" t="s">
        <v>24</v>
      </c>
      <c r="M1219" s="2">
        <v>510</v>
      </c>
    </row>
    <row r="1220" spans="2:13" ht="12.75">
      <c r="B1220" s="453">
        <v>5000</v>
      </c>
      <c r="C1220" s="1" t="s">
        <v>24</v>
      </c>
      <c r="D1220" s="1" t="s">
        <v>12</v>
      </c>
      <c r="E1220" s="1" t="s">
        <v>359</v>
      </c>
      <c r="F1220" s="31" t="s">
        <v>537</v>
      </c>
      <c r="G1220" s="31" t="s">
        <v>220</v>
      </c>
      <c r="H1220" s="6">
        <f t="shared" si="83"/>
        <v>-260000</v>
      </c>
      <c r="I1220" s="26">
        <v>10</v>
      </c>
      <c r="K1220" t="s">
        <v>24</v>
      </c>
      <c r="M1220" s="2">
        <v>510</v>
      </c>
    </row>
    <row r="1221" spans="2:13" ht="12.75">
      <c r="B1221" s="453">
        <v>2500</v>
      </c>
      <c r="C1221" s="1" t="s">
        <v>24</v>
      </c>
      <c r="D1221" s="1" t="s">
        <v>12</v>
      </c>
      <c r="E1221" s="1" t="s">
        <v>426</v>
      </c>
      <c r="F1221" s="31" t="s">
        <v>514</v>
      </c>
      <c r="G1221" s="31" t="s">
        <v>222</v>
      </c>
      <c r="H1221" s="6">
        <f t="shared" si="83"/>
        <v>-262500</v>
      </c>
      <c r="I1221" s="26">
        <v>5</v>
      </c>
      <c r="K1221" t="s">
        <v>24</v>
      </c>
      <c r="M1221" s="2">
        <v>510</v>
      </c>
    </row>
    <row r="1222" spans="2:13" ht="12.75">
      <c r="B1222" s="455">
        <v>2500</v>
      </c>
      <c r="C1222" s="1" t="s">
        <v>24</v>
      </c>
      <c r="D1222" s="16" t="s">
        <v>12</v>
      </c>
      <c r="E1222" s="1" t="s">
        <v>538</v>
      </c>
      <c r="F1222" s="31" t="s">
        <v>539</v>
      </c>
      <c r="G1222" s="35" t="s">
        <v>27</v>
      </c>
      <c r="H1222" s="6">
        <f t="shared" si="83"/>
        <v>-265000</v>
      </c>
      <c r="I1222" s="26">
        <v>5</v>
      </c>
      <c r="K1222" t="s">
        <v>24</v>
      </c>
      <c r="M1222" s="2">
        <v>510</v>
      </c>
    </row>
    <row r="1223" spans="2:13" ht="12.75">
      <c r="B1223" s="453">
        <v>2500</v>
      </c>
      <c r="C1223" s="1" t="s">
        <v>24</v>
      </c>
      <c r="D1223" s="16" t="s">
        <v>12</v>
      </c>
      <c r="E1223" s="1" t="s">
        <v>538</v>
      </c>
      <c r="F1223" s="31" t="s">
        <v>540</v>
      </c>
      <c r="G1223" s="35" t="s">
        <v>31</v>
      </c>
      <c r="H1223" s="6">
        <f t="shared" si="83"/>
        <v>-267500</v>
      </c>
      <c r="I1223" s="26">
        <v>5</v>
      </c>
      <c r="K1223" t="s">
        <v>24</v>
      </c>
      <c r="M1223" s="2">
        <v>510</v>
      </c>
    </row>
    <row r="1224" spans="2:13" ht="12.75">
      <c r="B1224" s="453">
        <v>2500</v>
      </c>
      <c r="C1224" s="1" t="s">
        <v>24</v>
      </c>
      <c r="D1224" s="16" t="s">
        <v>12</v>
      </c>
      <c r="E1224" s="1" t="s">
        <v>538</v>
      </c>
      <c r="F1224" s="31" t="s">
        <v>541</v>
      </c>
      <c r="G1224" s="35" t="s">
        <v>33</v>
      </c>
      <c r="H1224" s="6">
        <f t="shared" si="83"/>
        <v>-270000</v>
      </c>
      <c r="I1224" s="26">
        <v>5</v>
      </c>
      <c r="K1224" t="s">
        <v>24</v>
      </c>
      <c r="M1224" s="2">
        <v>510</v>
      </c>
    </row>
    <row r="1225" spans="2:13" ht="12.75">
      <c r="B1225" s="453">
        <v>2500</v>
      </c>
      <c r="C1225" s="1" t="s">
        <v>24</v>
      </c>
      <c r="D1225" s="16" t="s">
        <v>12</v>
      </c>
      <c r="E1225" s="1" t="s">
        <v>538</v>
      </c>
      <c r="F1225" s="31" t="s">
        <v>542</v>
      </c>
      <c r="G1225" s="35" t="s">
        <v>35</v>
      </c>
      <c r="H1225" s="6">
        <f t="shared" si="83"/>
        <v>-272500</v>
      </c>
      <c r="I1225" s="26">
        <v>5</v>
      </c>
      <c r="K1225" t="s">
        <v>24</v>
      </c>
      <c r="M1225" s="2">
        <v>510</v>
      </c>
    </row>
    <row r="1226" spans="2:13" ht="12.75">
      <c r="B1226" s="453">
        <v>2500</v>
      </c>
      <c r="C1226" s="1" t="s">
        <v>24</v>
      </c>
      <c r="D1226" s="1" t="s">
        <v>12</v>
      </c>
      <c r="E1226" s="1" t="s">
        <v>538</v>
      </c>
      <c r="F1226" s="31" t="s">
        <v>543</v>
      </c>
      <c r="G1226" s="35" t="s">
        <v>37</v>
      </c>
      <c r="H1226" s="6">
        <f t="shared" si="83"/>
        <v>-275000</v>
      </c>
      <c r="I1226" s="26">
        <v>5</v>
      </c>
      <c r="K1226" t="s">
        <v>24</v>
      </c>
      <c r="M1226" s="2">
        <v>510</v>
      </c>
    </row>
    <row r="1227" spans="2:13" ht="12.75">
      <c r="B1227" s="453">
        <v>2500</v>
      </c>
      <c r="C1227" s="1" t="s">
        <v>24</v>
      </c>
      <c r="D1227" s="1" t="s">
        <v>12</v>
      </c>
      <c r="E1227" s="1" t="s">
        <v>538</v>
      </c>
      <c r="F1227" s="31" t="s">
        <v>544</v>
      </c>
      <c r="G1227" s="35" t="s">
        <v>43</v>
      </c>
      <c r="H1227" s="6">
        <f t="shared" si="83"/>
        <v>-277500</v>
      </c>
      <c r="I1227" s="26">
        <v>5</v>
      </c>
      <c r="K1227" t="s">
        <v>24</v>
      </c>
      <c r="M1227" s="2">
        <v>510</v>
      </c>
    </row>
    <row r="1228" spans="2:13" ht="12.75">
      <c r="B1228" s="453">
        <v>2500</v>
      </c>
      <c r="C1228" s="1" t="s">
        <v>24</v>
      </c>
      <c r="D1228" s="1" t="s">
        <v>12</v>
      </c>
      <c r="E1228" s="1" t="s">
        <v>538</v>
      </c>
      <c r="F1228" s="31" t="s">
        <v>545</v>
      </c>
      <c r="G1228" s="35" t="s">
        <v>45</v>
      </c>
      <c r="H1228" s="6">
        <f t="shared" si="83"/>
        <v>-280000</v>
      </c>
      <c r="I1228" s="26">
        <v>5</v>
      </c>
      <c r="K1228" t="s">
        <v>24</v>
      </c>
      <c r="M1228" s="2">
        <v>510</v>
      </c>
    </row>
    <row r="1229" spans="2:13" ht="12.75">
      <c r="B1229" s="453">
        <v>2500</v>
      </c>
      <c r="C1229" s="1" t="s">
        <v>24</v>
      </c>
      <c r="D1229" s="1" t="s">
        <v>12</v>
      </c>
      <c r="E1229" s="1" t="s">
        <v>538</v>
      </c>
      <c r="F1229" s="31" t="s">
        <v>546</v>
      </c>
      <c r="G1229" s="35" t="s">
        <v>68</v>
      </c>
      <c r="H1229" s="6">
        <f t="shared" si="83"/>
        <v>-282500</v>
      </c>
      <c r="I1229" s="26">
        <v>5</v>
      </c>
      <c r="K1229" t="s">
        <v>24</v>
      </c>
      <c r="M1229" s="2">
        <v>510</v>
      </c>
    </row>
    <row r="1230" spans="2:13" ht="12.75">
      <c r="B1230" s="453">
        <v>2500</v>
      </c>
      <c r="C1230" s="1" t="s">
        <v>24</v>
      </c>
      <c r="D1230" s="1" t="s">
        <v>12</v>
      </c>
      <c r="E1230" s="1" t="s">
        <v>538</v>
      </c>
      <c r="F1230" s="31" t="s">
        <v>547</v>
      </c>
      <c r="G1230" s="35" t="s">
        <v>70</v>
      </c>
      <c r="H1230" s="6">
        <f t="shared" si="83"/>
        <v>-285000</v>
      </c>
      <c r="I1230" s="26">
        <v>5</v>
      </c>
      <c r="K1230" t="s">
        <v>24</v>
      </c>
      <c r="M1230" s="2">
        <v>510</v>
      </c>
    </row>
    <row r="1231" spans="2:13" ht="12.75">
      <c r="B1231" s="453">
        <v>2500</v>
      </c>
      <c r="C1231" s="1" t="s">
        <v>24</v>
      </c>
      <c r="D1231" s="1" t="s">
        <v>12</v>
      </c>
      <c r="E1231" s="1" t="s">
        <v>538</v>
      </c>
      <c r="F1231" s="31" t="s">
        <v>548</v>
      </c>
      <c r="G1231" s="35" t="s">
        <v>72</v>
      </c>
      <c r="H1231" s="6">
        <f t="shared" si="83"/>
        <v>-287500</v>
      </c>
      <c r="I1231" s="26">
        <v>5</v>
      </c>
      <c r="K1231" t="s">
        <v>24</v>
      </c>
      <c r="M1231" s="2">
        <v>510</v>
      </c>
    </row>
    <row r="1232" spans="2:13" ht="12.75">
      <c r="B1232" s="453">
        <v>2500</v>
      </c>
      <c r="C1232" s="1" t="s">
        <v>24</v>
      </c>
      <c r="D1232" s="1" t="s">
        <v>12</v>
      </c>
      <c r="E1232" s="1" t="s">
        <v>538</v>
      </c>
      <c r="F1232" s="31" t="s">
        <v>549</v>
      </c>
      <c r="G1232" s="35" t="s">
        <v>74</v>
      </c>
      <c r="H1232" s="6">
        <f t="shared" si="83"/>
        <v>-290000</v>
      </c>
      <c r="I1232" s="26">
        <v>5</v>
      </c>
      <c r="K1232" t="s">
        <v>24</v>
      </c>
      <c r="M1232" s="2">
        <v>510</v>
      </c>
    </row>
    <row r="1233" spans="2:13" ht="12.75">
      <c r="B1233" s="453">
        <v>2500</v>
      </c>
      <c r="C1233" s="1" t="s">
        <v>550</v>
      </c>
      <c r="D1233" s="1" t="s">
        <v>12</v>
      </c>
      <c r="E1233" s="1" t="s">
        <v>538</v>
      </c>
      <c r="F1233" s="31" t="s">
        <v>551</v>
      </c>
      <c r="G1233" s="31" t="s">
        <v>145</v>
      </c>
      <c r="H1233" s="6">
        <f t="shared" si="83"/>
        <v>-292500</v>
      </c>
      <c r="I1233" s="26">
        <v>5</v>
      </c>
      <c r="K1233" t="s">
        <v>24</v>
      </c>
      <c r="M1233" s="2">
        <v>510</v>
      </c>
    </row>
    <row r="1234" spans="2:13" ht="12.75">
      <c r="B1234" s="453">
        <v>2500</v>
      </c>
      <c r="C1234" s="1" t="s">
        <v>24</v>
      </c>
      <c r="D1234" s="1" t="s">
        <v>12</v>
      </c>
      <c r="E1234" s="1" t="s">
        <v>538</v>
      </c>
      <c r="F1234" s="31" t="s">
        <v>552</v>
      </c>
      <c r="G1234" s="31" t="s">
        <v>124</v>
      </c>
      <c r="H1234" s="6">
        <f t="shared" si="83"/>
        <v>-295000</v>
      </c>
      <c r="I1234" s="26">
        <v>5</v>
      </c>
      <c r="K1234" t="s">
        <v>24</v>
      </c>
      <c r="M1234" s="2">
        <v>510</v>
      </c>
    </row>
    <row r="1235" spans="2:13" ht="12.75">
      <c r="B1235" s="453">
        <v>2500</v>
      </c>
      <c r="C1235" s="1" t="s">
        <v>24</v>
      </c>
      <c r="D1235" s="1" t="s">
        <v>12</v>
      </c>
      <c r="E1235" s="1" t="s">
        <v>538</v>
      </c>
      <c r="F1235" s="31" t="s">
        <v>553</v>
      </c>
      <c r="G1235" s="31" t="s">
        <v>153</v>
      </c>
      <c r="H1235" s="6">
        <f t="shared" si="83"/>
        <v>-297500</v>
      </c>
      <c r="I1235" s="26">
        <v>5</v>
      </c>
      <c r="K1235" t="s">
        <v>24</v>
      </c>
      <c r="M1235" s="2">
        <v>510</v>
      </c>
    </row>
    <row r="1236" spans="2:13" ht="12.75">
      <c r="B1236" s="453">
        <v>2500</v>
      </c>
      <c r="C1236" s="1" t="s">
        <v>24</v>
      </c>
      <c r="D1236" s="1" t="s">
        <v>12</v>
      </c>
      <c r="E1236" s="1" t="s">
        <v>538</v>
      </c>
      <c r="F1236" s="31" t="s">
        <v>554</v>
      </c>
      <c r="G1236" s="31" t="s">
        <v>155</v>
      </c>
      <c r="H1236" s="6">
        <f t="shared" si="83"/>
        <v>-300000</v>
      </c>
      <c r="I1236" s="26">
        <v>5</v>
      </c>
      <c r="K1236" t="s">
        <v>24</v>
      </c>
      <c r="M1236" s="2">
        <v>510</v>
      </c>
    </row>
    <row r="1237" spans="2:13" ht="12.75">
      <c r="B1237" s="453">
        <v>2500</v>
      </c>
      <c r="C1237" s="1" t="s">
        <v>24</v>
      </c>
      <c r="D1237" s="1" t="s">
        <v>12</v>
      </c>
      <c r="E1237" s="1" t="s">
        <v>538</v>
      </c>
      <c r="F1237" s="31" t="s">
        <v>555</v>
      </c>
      <c r="G1237" s="31" t="s">
        <v>157</v>
      </c>
      <c r="H1237" s="6">
        <f t="shared" si="83"/>
        <v>-302500</v>
      </c>
      <c r="I1237" s="26">
        <v>5</v>
      </c>
      <c r="K1237" t="s">
        <v>24</v>
      </c>
      <c r="M1237" s="2">
        <v>510</v>
      </c>
    </row>
    <row r="1238" spans="2:13" ht="12.75">
      <c r="B1238" s="453">
        <v>2500</v>
      </c>
      <c r="C1238" s="1" t="s">
        <v>24</v>
      </c>
      <c r="D1238" s="1" t="s">
        <v>12</v>
      </c>
      <c r="E1238" s="1" t="s">
        <v>538</v>
      </c>
      <c r="F1238" s="31" t="s">
        <v>556</v>
      </c>
      <c r="G1238" s="31" t="s">
        <v>159</v>
      </c>
      <c r="H1238" s="6">
        <f t="shared" si="83"/>
        <v>-305000</v>
      </c>
      <c r="I1238" s="26">
        <v>5</v>
      </c>
      <c r="K1238" t="s">
        <v>24</v>
      </c>
      <c r="M1238" s="2">
        <v>510</v>
      </c>
    </row>
    <row r="1239" spans="2:13" ht="12.75">
      <c r="B1239" s="453">
        <v>2500</v>
      </c>
      <c r="C1239" s="1" t="s">
        <v>24</v>
      </c>
      <c r="D1239" s="1" t="s">
        <v>12</v>
      </c>
      <c r="E1239" s="1" t="s">
        <v>538</v>
      </c>
      <c r="F1239" s="31" t="s">
        <v>557</v>
      </c>
      <c r="G1239" s="31" t="s">
        <v>161</v>
      </c>
      <c r="H1239" s="6">
        <f t="shared" si="83"/>
        <v>-307500</v>
      </c>
      <c r="I1239" s="26">
        <v>5</v>
      </c>
      <c r="K1239" t="s">
        <v>24</v>
      </c>
      <c r="M1239" s="2">
        <v>510</v>
      </c>
    </row>
    <row r="1240" spans="2:13" ht="12.75">
      <c r="B1240" s="453">
        <v>2500</v>
      </c>
      <c r="C1240" s="1" t="s">
        <v>24</v>
      </c>
      <c r="D1240" s="1" t="s">
        <v>12</v>
      </c>
      <c r="E1240" s="1" t="s">
        <v>538</v>
      </c>
      <c r="F1240" s="31" t="s">
        <v>558</v>
      </c>
      <c r="G1240" s="31" t="s">
        <v>163</v>
      </c>
      <c r="H1240" s="6">
        <f t="shared" si="83"/>
        <v>-310000</v>
      </c>
      <c r="I1240" s="26">
        <v>5</v>
      </c>
      <c r="K1240" t="s">
        <v>24</v>
      </c>
      <c r="M1240" s="2">
        <v>510</v>
      </c>
    </row>
    <row r="1241" spans="2:13" ht="12.75">
      <c r="B1241" s="453">
        <v>2500</v>
      </c>
      <c r="C1241" s="1" t="s">
        <v>24</v>
      </c>
      <c r="D1241" s="1" t="s">
        <v>12</v>
      </c>
      <c r="E1241" s="1" t="s">
        <v>538</v>
      </c>
      <c r="F1241" s="31" t="s">
        <v>559</v>
      </c>
      <c r="G1241" s="31" t="s">
        <v>212</v>
      </c>
      <c r="H1241" s="6">
        <f t="shared" si="83"/>
        <v>-312500</v>
      </c>
      <c r="I1241" s="26">
        <v>5</v>
      </c>
      <c r="K1241" t="s">
        <v>24</v>
      </c>
      <c r="M1241" s="2">
        <v>510</v>
      </c>
    </row>
    <row r="1242" spans="2:13" ht="12.75">
      <c r="B1242" s="453">
        <v>2500</v>
      </c>
      <c r="C1242" s="1" t="s">
        <v>24</v>
      </c>
      <c r="D1242" s="1" t="s">
        <v>12</v>
      </c>
      <c r="E1242" s="1" t="s">
        <v>538</v>
      </c>
      <c r="F1242" s="31" t="s">
        <v>560</v>
      </c>
      <c r="G1242" s="31" t="s">
        <v>214</v>
      </c>
      <c r="H1242" s="6">
        <f t="shared" si="83"/>
        <v>-315000</v>
      </c>
      <c r="I1242" s="26">
        <v>5</v>
      </c>
      <c r="K1242" t="s">
        <v>24</v>
      </c>
      <c r="M1242" s="2">
        <v>510</v>
      </c>
    </row>
    <row r="1243" spans="2:13" ht="12.75">
      <c r="B1243" s="453">
        <v>2500</v>
      </c>
      <c r="C1243" s="1" t="s">
        <v>24</v>
      </c>
      <c r="D1243" s="1" t="s">
        <v>12</v>
      </c>
      <c r="E1243" s="1" t="s">
        <v>538</v>
      </c>
      <c r="F1243" s="31" t="s">
        <v>561</v>
      </c>
      <c r="G1243" s="31" t="s">
        <v>216</v>
      </c>
      <c r="H1243" s="6">
        <f t="shared" si="83"/>
        <v>-317500</v>
      </c>
      <c r="I1243" s="26">
        <v>5</v>
      </c>
      <c r="K1243" t="s">
        <v>24</v>
      </c>
      <c r="M1243" s="2">
        <v>510</v>
      </c>
    </row>
    <row r="1244" spans="2:13" ht="12.75">
      <c r="B1244" s="453">
        <v>2500</v>
      </c>
      <c r="C1244" s="1" t="s">
        <v>24</v>
      </c>
      <c r="D1244" s="1" t="s">
        <v>12</v>
      </c>
      <c r="E1244" s="1" t="s">
        <v>538</v>
      </c>
      <c r="F1244" s="31" t="s">
        <v>562</v>
      </c>
      <c r="G1244" s="31" t="s">
        <v>218</v>
      </c>
      <c r="H1244" s="6">
        <f t="shared" si="83"/>
        <v>-320000</v>
      </c>
      <c r="I1244" s="26">
        <v>5</v>
      </c>
      <c r="K1244" t="s">
        <v>24</v>
      </c>
      <c r="M1244" s="2">
        <v>510</v>
      </c>
    </row>
    <row r="1245" spans="2:13" ht="12.75">
      <c r="B1245" s="453">
        <v>2500</v>
      </c>
      <c r="C1245" s="1" t="s">
        <v>24</v>
      </c>
      <c r="D1245" s="1" t="s">
        <v>12</v>
      </c>
      <c r="E1245" s="1" t="s">
        <v>538</v>
      </c>
      <c r="F1245" s="31" t="s">
        <v>563</v>
      </c>
      <c r="G1245" s="31" t="s">
        <v>306</v>
      </c>
      <c r="H1245" s="6">
        <f t="shared" si="83"/>
        <v>-322500</v>
      </c>
      <c r="I1245" s="26">
        <v>5</v>
      </c>
      <c r="K1245" t="s">
        <v>24</v>
      </c>
      <c r="M1245" s="2">
        <v>510</v>
      </c>
    </row>
    <row r="1246" spans="2:13" ht="12.75">
      <c r="B1246" s="453">
        <v>2500</v>
      </c>
      <c r="C1246" s="1" t="s">
        <v>24</v>
      </c>
      <c r="D1246" s="1" t="s">
        <v>12</v>
      </c>
      <c r="E1246" s="1" t="s">
        <v>538</v>
      </c>
      <c r="F1246" s="31" t="s">
        <v>564</v>
      </c>
      <c r="G1246" s="31" t="s">
        <v>220</v>
      </c>
      <c r="H1246" s="6">
        <f t="shared" si="83"/>
        <v>-325000</v>
      </c>
      <c r="I1246" s="26">
        <v>5</v>
      </c>
      <c r="K1246" t="s">
        <v>24</v>
      </c>
      <c r="M1246" s="2">
        <v>510</v>
      </c>
    </row>
    <row r="1247" spans="2:13" ht="12.75">
      <c r="B1247" s="453">
        <v>2500</v>
      </c>
      <c r="C1247" s="1" t="s">
        <v>24</v>
      </c>
      <c r="D1247" s="1" t="s">
        <v>12</v>
      </c>
      <c r="E1247" s="1" t="s">
        <v>538</v>
      </c>
      <c r="F1247" s="31" t="s">
        <v>565</v>
      </c>
      <c r="G1247" s="31" t="s">
        <v>222</v>
      </c>
      <c r="H1247" s="6">
        <f t="shared" si="83"/>
        <v>-327500</v>
      </c>
      <c r="I1247" s="26">
        <v>5</v>
      </c>
      <c r="K1247" t="s">
        <v>24</v>
      </c>
      <c r="M1247" s="2">
        <v>510</v>
      </c>
    </row>
    <row r="1248" spans="2:13" ht="12.75">
      <c r="B1248" s="455">
        <v>2500</v>
      </c>
      <c r="C1248" s="1" t="s">
        <v>24</v>
      </c>
      <c r="D1248" s="16" t="s">
        <v>12</v>
      </c>
      <c r="E1248" s="1" t="s">
        <v>566</v>
      </c>
      <c r="F1248" s="31" t="s">
        <v>567</v>
      </c>
      <c r="G1248" s="35" t="s">
        <v>27</v>
      </c>
      <c r="H1248" s="6">
        <f t="shared" si="83"/>
        <v>-330000</v>
      </c>
      <c r="I1248" s="26">
        <v>5</v>
      </c>
      <c r="K1248" t="s">
        <v>24</v>
      </c>
      <c r="M1248" s="2">
        <v>510</v>
      </c>
    </row>
    <row r="1249" spans="2:13" ht="12.75">
      <c r="B1249" s="453">
        <v>2500</v>
      </c>
      <c r="C1249" s="1" t="s">
        <v>24</v>
      </c>
      <c r="D1249" s="16" t="s">
        <v>12</v>
      </c>
      <c r="E1249" s="1" t="s">
        <v>566</v>
      </c>
      <c r="F1249" s="31" t="s">
        <v>568</v>
      </c>
      <c r="G1249" s="35" t="s">
        <v>31</v>
      </c>
      <c r="H1249" s="6">
        <f t="shared" si="83"/>
        <v>-332500</v>
      </c>
      <c r="I1249" s="26">
        <v>5</v>
      </c>
      <c r="K1249" t="s">
        <v>24</v>
      </c>
      <c r="M1249" s="2">
        <v>510</v>
      </c>
    </row>
    <row r="1250" spans="2:13" ht="12.75">
      <c r="B1250" s="453">
        <v>2500</v>
      </c>
      <c r="C1250" s="1" t="s">
        <v>24</v>
      </c>
      <c r="D1250" s="16" t="s">
        <v>12</v>
      </c>
      <c r="E1250" s="1" t="s">
        <v>566</v>
      </c>
      <c r="F1250" s="31" t="s">
        <v>569</v>
      </c>
      <c r="G1250" s="35" t="s">
        <v>33</v>
      </c>
      <c r="H1250" s="6">
        <f t="shared" si="83"/>
        <v>-335000</v>
      </c>
      <c r="I1250" s="26">
        <v>5</v>
      </c>
      <c r="K1250" t="s">
        <v>24</v>
      </c>
      <c r="M1250" s="2">
        <v>510</v>
      </c>
    </row>
    <row r="1251" spans="1:13" ht="12.75">
      <c r="A1251" s="86"/>
      <c r="B1251" s="453">
        <v>2500</v>
      </c>
      <c r="C1251" s="1" t="s">
        <v>24</v>
      </c>
      <c r="D1251" s="37" t="s">
        <v>12</v>
      </c>
      <c r="E1251" s="37" t="s">
        <v>566</v>
      </c>
      <c r="F1251" s="31" t="s">
        <v>570</v>
      </c>
      <c r="G1251" s="35" t="s">
        <v>35</v>
      </c>
      <c r="H1251" s="6">
        <f t="shared" si="83"/>
        <v>-337500</v>
      </c>
      <c r="I1251" s="26">
        <v>5</v>
      </c>
      <c r="J1251" s="88"/>
      <c r="K1251" t="s">
        <v>24</v>
      </c>
      <c r="L1251" s="88"/>
      <c r="M1251" s="2">
        <v>510</v>
      </c>
    </row>
    <row r="1252" spans="2:13" ht="12.75">
      <c r="B1252" s="453">
        <v>2500</v>
      </c>
      <c r="C1252" s="1" t="s">
        <v>24</v>
      </c>
      <c r="D1252" s="1" t="s">
        <v>12</v>
      </c>
      <c r="E1252" s="1" t="s">
        <v>566</v>
      </c>
      <c r="F1252" s="31" t="s">
        <v>571</v>
      </c>
      <c r="G1252" s="35" t="s">
        <v>37</v>
      </c>
      <c r="H1252" s="6">
        <f t="shared" si="83"/>
        <v>-340000</v>
      </c>
      <c r="I1252" s="26">
        <v>5</v>
      </c>
      <c r="K1252" t="s">
        <v>24</v>
      </c>
      <c r="M1252" s="2">
        <v>510</v>
      </c>
    </row>
    <row r="1253" spans="2:13" ht="12.75">
      <c r="B1253" s="453">
        <v>2500</v>
      </c>
      <c r="C1253" s="1" t="s">
        <v>24</v>
      </c>
      <c r="D1253" s="1" t="s">
        <v>12</v>
      </c>
      <c r="E1253" s="1" t="s">
        <v>566</v>
      </c>
      <c r="F1253" s="31" t="s">
        <v>572</v>
      </c>
      <c r="G1253" s="35" t="s">
        <v>43</v>
      </c>
      <c r="H1253" s="6">
        <f t="shared" si="83"/>
        <v>-342500</v>
      </c>
      <c r="I1253" s="26">
        <v>5</v>
      </c>
      <c r="K1253" t="s">
        <v>24</v>
      </c>
      <c r="M1253" s="2">
        <v>510</v>
      </c>
    </row>
    <row r="1254" spans="2:13" ht="12.75">
      <c r="B1254" s="453">
        <v>2500</v>
      </c>
      <c r="C1254" s="1" t="s">
        <v>24</v>
      </c>
      <c r="D1254" s="1" t="s">
        <v>12</v>
      </c>
      <c r="E1254" s="1" t="s">
        <v>566</v>
      </c>
      <c r="F1254" s="31" t="s">
        <v>573</v>
      </c>
      <c r="G1254" s="35" t="s">
        <v>45</v>
      </c>
      <c r="H1254" s="6">
        <f t="shared" si="83"/>
        <v>-345000</v>
      </c>
      <c r="I1254" s="26">
        <v>5</v>
      </c>
      <c r="K1254" t="s">
        <v>24</v>
      </c>
      <c r="M1254" s="2">
        <v>510</v>
      </c>
    </row>
    <row r="1255" spans="2:13" ht="12.75">
      <c r="B1255" s="453">
        <v>2500</v>
      </c>
      <c r="C1255" s="1" t="s">
        <v>24</v>
      </c>
      <c r="D1255" s="1" t="s">
        <v>12</v>
      </c>
      <c r="E1255" s="1" t="s">
        <v>566</v>
      </c>
      <c r="F1255" s="31" t="s">
        <v>574</v>
      </c>
      <c r="G1255" s="35" t="s">
        <v>68</v>
      </c>
      <c r="H1255" s="6">
        <f t="shared" si="83"/>
        <v>-347500</v>
      </c>
      <c r="I1255" s="26">
        <v>5</v>
      </c>
      <c r="K1255" t="s">
        <v>24</v>
      </c>
      <c r="M1255" s="2">
        <v>510</v>
      </c>
    </row>
    <row r="1256" spans="2:13" ht="12.75">
      <c r="B1256" s="453">
        <v>2500</v>
      </c>
      <c r="C1256" s="1" t="s">
        <v>24</v>
      </c>
      <c r="D1256" s="1" t="s">
        <v>12</v>
      </c>
      <c r="E1256" s="1" t="s">
        <v>566</v>
      </c>
      <c r="F1256" s="31" t="s">
        <v>575</v>
      </c>
      <c r="G1256" s="35" t="s">
        <v>70</v>
      </c>
      <c r="H1256" s="6">
        <f t="shared" si="83"/>
        <v>-350000</v>
      </c>
      <c r="I1256" s="26">
        <v>5</v>
      </c>
      <c r="K1256" t="s">
        <v>24</v>
      </c>
      <c r="M1256" s="2">
        <v>510</v>
      </c>
    </row>
    <row r="1257" spans="2:13" ht="12.75">
      <c r="B1257" s="453">
        <v>2500</v>
      </c>
      <c r="C1257" s="1" t="s">
        <v>24</v>
      </c>
      <c r="D1257" s="1" t="s">
        <v>12</v>
      </c>
      <c r="E1257" s="1" t="s">
        <v>566</v>
      </c>
      <c r="F1257" s="31" t="s">
        <v>576</v>
      </c>
      <c r="G1257" s="35" t="s">
        <v>72</v>
      </c>
      <c r="H1257" s="6">
        <f t="shared" si="83"/>
        <v>-352500</v>
      </c>
      <c r="I1257" s="26">
        <v>5</v>
      </c>
      <c r="K1257" t="s">
        <v>24</v>
      </c>
      <c r="M1257" s="2">
        <v>510</v>
      </c>
    </row>
    <row r="1258" spans="2:13" ht="12.75">
      <c r="B1258" s="453">
        <v>2500</v>
      </c>
      <c r="C1258" s="1" t="s">
        <v>24</v>
      </c>
      <c r="D1258" s="1" t="s">
        <v>12</v>
      </c>
      <c r="E1258" s="1" t="s">
        <v>566</v>
      </c>
      <c r="F1258" s="31" t="s">
        <v>577</v>
      </c>
      <c r="G1258" s="35" t="s">
        <v>74</v>
      </c>
      <c r="H1258" s="6">
        <f t="shared" si="83"/>
        <v>-355000</v>
      </c>
      <c r="I1258" s="26">
        <v>5</v>
      </c>
      <c r="K1258" t="s">
        <v>24</v>
      </c>
      <c r="M1258" s="2">
        <v>510</v>
      </c>
    </row>
    <row r="1259" spans="2:13" ht="12.75">
      <c r="B1259" s="453">
        <v>2500</v>
      </c>
      <c r="C1259" s="1" t="s">
        <v>24</v>
      </c>
      <c r="D1259" s="1" t="s">
        <v>12</v>
      </c>
      <c r="E1259" s="1" t="s">
        <v>566</v>
      </c>
      <c r="F1259" s="31" t="s">
        <v>578</v>
      </c>
      <c r="G1259" s="31" t="s">
        <v>124</v>
      </c>
      <c r="H1259" s="6">
        <f t="shared" si="83"/>
        <v>-357500</v>
      </c>
      <c r="I1259" s="26">
        <v>5</v>
      </c>
      <c r="K1259" t="s">
        <v>24</v>
      </c>
      <c r="M1259" s="2">
        <v>510</v>
      </c>
    </row>
    <row r="1260" spans="2:13" ht="12.75">
      <c r="B1260" s="453">
        <v>2500</v>
      </c>
      <c r="C1260" s="1" t="s">
        <v>24</v>
      </c>
      <c r="D1260" s="1" t="s">
        <v>12</v>
      </c>
      <c r="E1260" s="1" t="s">
        <v>566</v>
      </c>
      <c r="F1260" s="31" t="s">
        <v>579</v>
      </c>
      <c r="G1260" s="31" t="s">
        <v>153</v>
      </c>
      <c r="H1260" s="6">
        <f t="shared" si="83"/>
        <v>-360000</v>
      </c>
      <c r="I1260" s="26">
        <v>5</v>
      </c>
      <c r="K1260" t="s">
        <v>24</v>
      </c>
      <c r="M1260" s="2">
        <v>510</v>
      </c>
    </row>
    <row r="1261" spans="2:13" ht="12.75">
      <c r="B1261" s="453">
        <v>2500</v>
      </c>
      <c r="C1261" s="1" t="s">
        <v>24</v>
      </c>
      <c r="D1261" s="1" t="s">
        <v>12</v>
      </c>
      <c r="E1261" s="1" t="s">
        <v>566</v>
      </c>
      <c r="F1261" s="31" t="s">
        <v>580</v>
      </c>
      <c r="G1261" s="31" t="s">
        <v>155</v>
      </c>
      <c r="H1261" s="6">
        <f t="shared" si="83"/>
        <v>-362500</v>
      </c>
      <c r="I1261" s="26">
        <v>5</v>
      </c>
      <c r="K1261" t="s">
        <v>24</v>
      </c>
      <c r="M1261" s="2">
        <v>510</v>
      </c>
    </row>
    <row r="1262" spans="2:13" ht="12.75">
      <c r="B1262" s="453">
        <v>2500</v>
      </c>
      <c r="C1262" s="1" t="s">
        <v>24</v>
      </c>
      <c r="D1262" s="1" t="s">
        <v>12</v>
      </c>
      <c r="E1262" s="1" t="s">
        <v>566</v>
      </c>
      <c r="F1262" s="31" t="s">
        <v>581</v>
      </c>
      <c r="G1262" s="31" t="s">
        <v>157</v>
      </c>
      <c r="H1262" s="6">
        <f t="shared" si="83"/>
        <v>-365000</v>
      </c>
      <c r="I1262" s="26">
        <v>5</v>
      </c>
      <c r="K1262" t="s">
        <v>24</v>
      </c>
      <c r="M1262" s="2">
        <v>510</v>
      </c>
    </row>
    <row r="1263" spans="2:13" ht="12.75">
      <c r="B1263" s="453">
        <v>2500</v>
      </c>
      <c r="C1263" s="1" t="s">
        <v>24</v>
      </c>
      <c r="D1263" s="1" t="s">
        <v>12</v>
      </c>
      <c r="E1263" s="1" t="s">
        <v>566</v>
      </c>
      <c r="F1263" s="31" t="s">
        <v>582</v>
      </c>
      <c r="G1263" s="31" t="s">
        <v>159</v>
      </c>
      <c r="H1263" s="6">
        <f t="shared" si="83"/>
        <v>-367500</v>
      </c>
      <c r="I1263" s="26">
        <v>5</v>
      </c>
      <c r="K1263" t="s">
        <v>24</v>
      </c>
      <c r="M1263" s="2">
        <v>510</v>
      </c>
    </row>
    <row r="1264" spans="2:13" ht="12.75">
      <c r="B1264" s="453">
        <v>2500</v>
      </c>
      <c r="C1264" s="1" t="s">
        <v>24</v>
      </c>
      <c r="D1264" s="1" t="s">
        <v>12</v>
      </c>
      <c r="E1264" s="1" t="s">
        <v>566</v>
      </c>
      <c r="F1264" s="31" t="s">
        <v>583</v>
      </c>
      <c r="G1264" s="31" t="s">
        <v>161</v>
      </c>
      <c r="H1264" s="6">
        <f t="shared" si="83"/>
        <v>-370000</v>
      </c>
      <c r="I1264" s="26">
        <v>5</v>
      </c>
      <c r="K1264" t="s">
        <v>24</v>
      </c>
      <c r="M1264" s="2">
        <v>510</v>
      </c>
    </row>
    <row r="1265" spans="2:13" ht="12.75">
      <c r="B1265" s="453">
        <v>2500</v>
      </c>
      <c r="C1265" s="1" t="s">
        <v>24</v>
      </c>
      <c r="D1265" s="1" t="s">
        <v>12</v>
      </c>
      <c r="E1265" s="1" t="s">
        <v>566</v>
      </c>
      <c r="F1265" s="31" t="s">
        <v>584</v>
      </c>
      <c r="G1265" s="31" t="s">
        <v>163</v>
      </c>
      <c r="H1265" s="6">
        <f t="shared" si="83"/>
        <v>-372500</v>
      </c>
      <c r="I1265" s="26">
        <v>5</v>
      </c>
      <c r="K1265" t="s">
        <v>24</v>
      </c>
      <c r="M1265" s="2">
        <v>510</v>
      </c>
    </row>
    <row r="1266" spans="2:13" ht="12.75">
      <c r="B1266" s="453">
        <v>2500</v>
      </c>
      <c r="C1266" s="1" t="s">
        <v>24</v>
      </c>
      <c r="D1266" s="1" t="s">
        <v>12</v>
      </c>
      <c r="E1266" s="1" t="s">
        <v>566</v>
      </c>
      <c r="F1266" s="31" t="s">
        <v>585</v>
      </c>
      <c r="G1266" s="31" t="s">
        <v>212</v>
      </c>
      <c r="H1266" s="6">
        <f t="shared" si="83"/>
        <v>-375000</v>
      </c>
      <c r="I1266" s="26">
        <v>5</v>
      </c>
      <c r="K1266" t="s">
        <v>24</v>
      </c>
      <c r="M1266" s="2">
        <v>510</v>
      </c>
    </row>
    <row r="1267" spans="2:13" ht="12.75">
      <c r="B1267" s="453">
        <v>2500</v>
      </c>
      <c r="C1267" s="1" t="s">
        <v>24</v>
      </c>
      <c r="D1267" s="1" t="s">
        <v>12</v>
      </c>
      <c r="E1267" s="1" t="s">
        <v>566</v>
      </c>
      <c r="F1267" s="31" t="s">
        <v>586</v>
      </c>
      <c r="G1267" s="31" t="s">
        <v>214</v>
      </c>
      <c r="H1267" s="6">
        <f t="shared" si="83"/>
        <v>-377500</v>
      </c>
      <c r="I1267" s="26">
        <v>5</v>
      </c>
      <c r="K1267" t="s">
        <v>24</v>
      </c>
      <c r="M1267" s="2">
        <v>510</v>
      </c>
    </row>
    <row r="1268" spans="2:13" ht="12.75">
      <c r="B1268" s="453">
        <v>2500</v>
      </c>
      <c r="C1268" s="1" t="s">
        <v>24</v>
      </c>
      <c r="D1268" s="1" t="s">
        <v>12</v>
      </c>
      <c r="E1268" s="1" t="s">
        <v>566</v>
      </c>
      <c r="F1268" s="31" t="s">
        <v>587</v>
      </c>
      <c r="G1268" s="31" t="s">
        <v>216</v>
      </c>
      <c r="H1268" s="6">
        <f t="shared" si="83"/>
        <v>-380000</v>
      </c>
      <c r="I1268" s="26">
        <v>5</v>
      </c>
      <c r="K1268" t="s">
        <v>24</v>
      </c>
      <c r="M1268" s="2">
        <v>510</v>
      </c>
    </row>
    <row r="1269" spans="2:13" ht="12.75">
      <c r="B1269" s="453">
        <v>2500</v>
      </c>
      <c r="C1269" s="1" t="s">
        <v>24</v>
      </c>
      <c r="D1269" s="1" t="s">
        <v>12</v>
      </c>
      <c r="E1269" s="1" t="s">
        <v>566</v>
      </c>
      <c r="F1269" s="31" t="s">
        <v>588</v>
      </c>
      <c r="G1269" s="31" t="s">
        <v>218</v>
      </c>
      <c r="H1269" s="6">
        <f t="shared" si="83"/>
        <v>-382500</v>
      </c>
      <c r="I1269" s="26">
        <v>5</v>
      </c>
      <c r="K1269" t="s">
        <v>24</v>
      </c>
      <c r="M1269" s="2">
        <v>510</v>
      </c>
    </row>
    <row r="1270" spans="2:13" ht="12.75">
      <c r="B1270" s="453">
        <v>2500</v>
      </c>
      <c r="C1270" s="1" t="s">
        <v>24</v>
      </c>
      <c r="D1270" s="1" t="s">
        <v>12</v>
      </c>
      <c r="E1270" s="1" t="s">
        <v>566</v>
      </c>
      <c r="F1270" s="31" t="s">
        <v>589</v>
      </c>
      <c r="G1270" s="31" t="s">
        <v>220</v>
      </c>
      <c r="H1270" s="6">
        <f t="shared" si="83"/>
        <v>-385000</v>
      </c>
      <c r="I1270" s="26">
        <v>5</v>
      </c>
      <c r="K1270" t="s">
        <v>24</v>
      </c>
      <c r="M1270" s="2">
        <v>510</v>
      </c>
    </row>
    <row r="1271" spans="2:13" ht="12.75">
      <c r="B1271" s="453">
        <v>2500</v>
      </c>
      <c r="C1271" s="1" t="s">
        <v>24</v>
      </c>
      <c r="D1271" s="1" t="s">
        <v>12</v>
      </c>
      <c r="E1271" s="1" t="s">
        <v>566</v>
      </c>
      <c r="F1271" s="31" t="s">
        <v>590</v>
      </c>
      <c r="G1271" s="31" t="s">
        <v>222</v>
      </c>
      <c r="H1271" s="6">
        <f t="shared" si="83"/>
        <v>-387500</v>
      </c>
      <c r="I1271" s="26">
        <v>5</v>
      </c>
      <c r="K1271" t="s">
        <v>24</v>
      </c>
      <c r="M1271" s="2">
        <v>510</v>
      </c>
    </row>
    <row r="1272" spans="1:13" s="83" customFormat="1" ht="12.75">
      <c r="A1272" s="15"/>
      <c r="B1272" s="456">
        <f>SUM(B1151:B1271)</f>
        <v>387500</v>
      </c>
      <c r="C1272" s="81" t="s">
        <v>24</v>
      </c>
      <c r="D1272" s="15"/>
      <c r="E1272" s="15"/>
      <c r="F1272" s="22"/>
      <c r="G1272" s="22"/>
      <c r="H1272" s="80">
        <v>0</v>
      </c>
      <c r="I1272" s="82">
        <f>+B1272/M1272</f>
        <v>759.8039215686274</v>
      </c>
      <c r="M1272" s="2">
        <v>510</v>
      </c>
    </row>
    <row r="1273" spans="2:13" ht="12.75">
      <c r="B1273" s="453"/>
      <c r="H1273" s="6">
        <f>H1272-B1273</f>
        <v>0</v>
      </c>
      <c r="I1273" s="26">
        <f aca="true" t="shared" si="84" ref="I1273:I1336">+B1273/M1273</f>
        <v>0</v>
      </c>
      <c r="M1273" s="2">
        <v>510</v>
      </c>
    </row>
    <row r="1274" spans="2:13" ht="12.75">
      <c r="B1274" s="453"/>
      <c r="H1274" s="6">
        <f>H1273-B1274</f>
        <v>0</v>
      </c>
      <c r="I1274" s="26">
        <f t="shared" si="84"/>
        <v>0</v>
      </c>
      <c r="M1274" s="2">
        <v>510</v>
      </c>
    </row>
    <row r="1275" spans="1:13" s="101" customFormat="1" ht="12.75">
      <c r="A1275" s="84"/>
      <c r="B1275" s="455">
        <v>4500</v>
      </c>
      <c r="C1275" s="37" t="s">
        <v>1024</v>
      </c>
      <c r="D1275" s="37" t="s">
        <v>12</v>
      </c>
      <c r="E1275" s="37" t="s">
        <v>1002</v>
      </c>
      <c r="F1275" s="35" t="s">
        <v>591</v>
      </c>
      <c r="G1275" s="85" t="s">
        <v>31</v>
      </c>
      <c r="H1275" s="6">
        <f>H1274-B1275</f>
        <v>-4500</v>
      </c>
      <c r="I1275" s="26">
        <f t="shared" si="84"/>
        <v>8.823529411764707</v>
      </c>
      <c r="K1275" s="101" t="s">
        <v>592</v>
      </c>
      <c r="M1275" s="2">
        <v>510</v>
      </c>
    </row>
    <row r="1276" spans="1:13" s="101" customFormat="1" ht="12.75">
      <c r="A1276" s="84"/>
      <c r="B1276" s="455">
        <v>10000</v>
      </c>
      <c r="C1276" s="37" t="s">
        <v>593</v>
      </c>
      <c r="D1276" s="37" t="s">
        <v>12</v>
      </c>
      <c r="E1276" s="37" t="s">
        <v>1002</v>
      </c>
      <c r="F1276" s="35" t="s">
        <v>594</v>
      </c>
      <c r="G1276" s="85" t="s">
        <v>33</v>
      </c>
      <c r="H1276" s="6">
        <f aca="true" t="shared" si="85" ref="H1276:H1339">H1275-B1276</f>
        <v>-14500</v>
      </c>
      <c r="I1276" s="26">
        <f t="shared" si="84"/>
        <v>19.607843137254903</v>
      </c>
      <c r="K1276" s="101" t="s">
        <v>592</v>
      </c>
      <c r="M1276" s="2">
        <v>510</v>
      </c>
    </row>
    <row r="1277" spans="1:13" s="101" customFormat="1" ht="12.75">
      <c r="A1277" s="84"/>
      <c r="B1277" s="455">
        <v>1000</v>
      </c>
      <c r="C1277" s="37" t="s">
        <v>595</v>
      </c>
      <c r="D1277" s="37" t="s">
        <v>12</v>
      </c>
      <c r="E1277" s="37" t="s">
        <v>1002</v>
      </c>
      <c r="F1277" s="35" t="s">
        <v>596</v>
      </c>
      <c r="G1277" s="85" t="s">
        <v>33</v>
      </c>
      <c r="H1277" s="6">
        <f t="shared" si="85"/>
        <v>-15500</v>
      </c>
      <c r="I1277" s="26">
        <f t="shared" si="84"/>
        <v>1.9607843137254901</v>
      </c>
      <c r="K1277" s="101" t="s">
        <v>592</v>
      </c>
      <c r="M1277" s="2">
        <v>510</v>
      </c>
    </row>
    <row r="1278" spans="1:13" s="101" customFormat="1" ht="12.75">
      <c r="A1278" s="84"/>
      <c r="B1278" s="455">
        <v>1000</v>
      </c>
      <c r="C1278" s="37" t="s">
        <v>597</v>
      </c>
      <c r="D1278" s="37" t="s">
        <v>12</v>
      </c>
      <c r="E1278" s="37" t="s">
        <v>1002</v>
      </c>
      <c r="F1278" s="35" t="s">
        <v>596</v>
      </c>
      <c r="G1278" s="85" t="s">
        <v>33</v>
      </c>
      <c r="H1278" s="6">
        <f t="shared" si="85"/>
        <v>-16500</v>
      </c>
      <c r="I1278" s="26">
        <f t="shared" si="84"/>
        <v>1.9607843137254901</v>
      </c>
      <c r="K1278" s="101" t="s">
        <v>592</v>
      </c>
      <c r="M1278" s="2">
        <v>510</v>
      </c>
    </row>
    <row r="1279" spans="1:13" s="101" customFormat="1" ht="12.75">
      <c r="A1279" s="84"/>
      <c r="B1279" s="455">
        <v>4000</v>
      </c>
      <c r="C1279" s="37" t="s">
        <v>1025</v>
      </c>
      <c r="D1279" s="37" t="s">
        <v>12</v>
      </c>
      <c r="E1279" s="37" t="s">
        <v>1002</v>
      </c>
      <c r="F1279" s="35" t="s">
        <v>598</v>
      </c>
      <c r="G1279" s="85" t="s">
        <v>33</v>
      </c>
      <c r="H1279" s="6">
        <f t="shared" si="85"/>
        <v>-20500</v>
      </c>
      <c r="I1279" s="26">
        <f t="shared" si="84"/>
        <v>7.8431372549019605</v>
      </c>
      <c r="K1279" s="101" t="s">
        <v>592</v>
      </c>
      <c r="M1279" s="2">
        <v>510</v>
      </c>
    </row>
    <row r="1280" spans="1:13" s="101" customFormat="1" ht="12.75">
      <c r="A1280" s="84"/>
      <c r="B1280" s="455">
        <v>3000</v>
      </c>
      <c r="C1280" s="37" t="s">
        <v>1026</v>
      </c>
      <c r="D1280" s="37" t="s">
        <v>12</v>
      </c>
      <c r="E1280" s="37" t="s">
        <v>1002</v>
      </c>
      <c r="F1280" s="35" t="s">
        <v>599</v>
      </c>
      <c r="G1280" s="85" t="s">
        <v>163</v>
      </c>
      <c r="H1280" s="6">
        <f t="shared" si="85"/>
        <v>-23500</v>
      </c>
      <c r="I1280" s="26">
        <f t="shared" si="84"/>
        <v>5.882352941176471</v>
      </c>
      <c r="K1280" s="101" t="s">
        <v>592</v>
      </c>
      <c r="M1280" s="2">
        <v>510</v>
      </c>
    </row>
    <row r="1281" spans="1:13" s="101" customFormat="1" ht="12.75">
      <c r="A1281" s="84"/>
      <c r="B1281" s="455">
        <v>2500</v>
      </c>
      <c r="C1281" s="37" t="s">
        <v>600</v>
      </c>
      <c r="D1281" s="37" t="s">
        <v>12</v>
      </c>
      <c r="E1281" s="37" t="s">
        <v>1002</v>
      </c>
      <c r="F1281" s="35" t="s">
        <v>601</v>
      </c>
      <c r="G1281" s="85" t="s">
        <v>212</v>
      </c>
      <c r="H1281" s="6">
        <f t="shared" si="85"/>
        <v>-26000</v>
      </c>
      <c r="I1281" s="26">
        <f t="shared" si="84"/>
        <v>4.901960784313726</v>
      </c>
      <c r="K1281" s="101" t="s">
        <v>592</v>
      </c>
      <c r="M1281" s="2">
        <v>510</v>
      </c>
    </row>
    <row r="1282" spans="1:13" s="101" customFormat="1" ht="12.75">
      <c r="A1282" s="84"/>
      <c r="B1282" s="455">
        <v>3000</v>
      </c>
      <c r="C1282" s="37" t="s">
        <v>105</v>
      </c>
      <c r="D1282" s="37" t="s">
        <v>12</v>
      </c>
      <c r="E1282" s="37" t="s">
        <v>1002</v>
      </c>
      <c r="F1282" s="35" t="s">
        <v>602</v>
      </c>
      <c r="G1282" s="85" t="s">
        <v>214</v>
      </c>
      <c r="H1282" s="6">
        <f t="shared" si="85"/>
        <v>-29000</v>
      </c>
      <c r="I1282" s="26">
        <f t="shared" si="84"/>
        <v>5.882352941176471</v>
      </c>
      <c r="K1282" s="101" t="s">
        <v>592</v>
      </c>
      <c r="M1282" s="2">
        <v>510</v>
      </c>
    </row>
    <row r="1283" spans="1:13" s="100" customFormat="1" ht="12.75">
      <c r="A1283" s="37"/>
      <c r="B1283" s="455">
        <v>3000</v>
      </c>
      <c r="C1283" s="37" t="s">
        <v>1027</v>
      </c>
      <c r="D1283" s="37" t="s">
        <v>12</v>
      </c>
      <c r="E1283" s="37" t="s">
        <v>1002</v>
      </c>
      <c r="F1283" s="35" t="s">
        <v>603</v>
      </c>
      <c r="G1283" s="35" t="s">
        <v>31</v>
      </c>
      <c r="H1283" s="6">
        <f t="shared" si="85"/>
        <v>-32000</v>
      </c>
      <c r="I1283" s="26">
        <f t="shared" si="84"/>
        <v>5.882352941176471</v>
      </c>
      <c r="K1283" s="100" t="s">
        <v>604</v>
      </c>
      <c r="M1283" s="2">
        <v>510</v>
      </c>
    </row>
    <row r="1284" spans="1:13" s="100" customFormat="1" ht="12.75">
      <c r="A1284" s="37"/>
      <c r="B1284" s="455">
        <v>3000</v>
      </c>
      <c r="C1284" s="37" t="s">
        <v>1028</v>
      </c>
      <c r="D1284" s="37" t="s">
        <v>12</v>
      </c>
      <c r="E1284" s="37" t="s">
        <v>1002</v>
      </c>
      <c r="F1284" s="35" t="s">
        <v>605</v>
      </c>
      <c r="G1284" s="35" t="s">
        <v>33</v>
      </c>
      <c r="H1284" s="6">
        <f t="shared" si="85"/>
        <v>-35000</v>
      </c>
      <c r="I1284" s="26">
        <f t="shared" si="84"/>
        <v>5.882352941176471</v>
      </c>
      <c r="K1284" s="100" t="s">
        <v>604</v>
      </c>
      <c r="M1284" s="2">
        <v>510</v>
      </c>
    </row>
    <row r="1285" spans="1:13" s="100" customFormat="1" ht="12.75">
      <c r="A1285" s="37"/>
      <c r="B1285" s="455">
        <v>2000</v>
      </c>
      <c r="C1285" s="37" t="s">
        <v>1029</v>
      </c>
      <c r="D1285" s="37" t="s">
        <v>12</v>
      </c>
      <c r="E1285" s="37" t="s">
        <v>1002</v>
      </c>
      <c r="F1285" s="35" t="s">
        <v>606</v>
      </c>
      <c r="G1285" s="35" t="s">
        <v>45</v>
      </c>
      <c r="H1285" s="6">
        <f t="shared" si="85"/>
        <v>-37000</v>
      </c>
      <c r="I1285" s="26">
        <f t="shared" si="84"/>
        <v>3.9215686274509802</v>
      </c>
      <c r="K1285" s="100" t="s">
        <v>604</v>
      </c>
      <c r="M1285" s="2">
        <v>510</v>
      </c>
    </row>
    <row r="1286" spans="1:13" s="100" customFormat="1" ht="12.75">
      <c r="A1286" s="37"/>
      <c r="B1286" s="453">
        <v>2000</v>
      </c>
      <c r="C1286" s="37" t="s">
        <v>1030</v>
      </c>
      <c r="D1286" s="37" t="s">
        <v>12</v>
      </c>
      <c r="E1286" s="37" t="s">
        <v>1002</v>
      </c>
      <c r="F1286" s="35" t="s">
        <v>607</v>
      </c>
      <c r="G1286" s="35" t="s">
        <v>45</v>
      </c>
      <c r="H1286" s="6">
        <f t="shared" si="85"/>
        <v>-39000</v>
      </c>
      <c r="I1286" s="26">
        <f t="shared" si="84"/>
        <v>3.9215686274509802</v>
      </c>
      <c r="K1286" s="100" t="s">
        <v>604</v>
      </c>
      <c r="M1286" s="2">
        <v>510</v>
      </c>
    </row>
    <row r="1287" spans="2:13" ht="12.75">
      <c r="B1287" s="453">
        <v>6000</v>
      </c>
      <c r="C1287" s="1" t="s">
        <v>608</v>
      </c>
      <c r="D1287" s="16" t="s">
        <v>12</v>
      </c>
      <c r="E1287" s="1" t="s">
        <v>1002</v>
      </c>
      <c r="F1287" s="85" t="s">
        <v>609</v>
      </c>
      <c r="G1287" s="31" t="s">
        <v>27</v>
      </c>
      <c r="H1287" s="6">
        <f t="shared" si="85"/>
        <v>-45000</v>
      </c>
      <c r="I1287" s="26">
        <f t="shared" si="84"/>
        <v>11.764705882352942</v>
      </c>
      <c r="K1287" t="s">
        <v>451</v>
      </c>
      <c r="M1287" s="2">
        <v>510</v>
      </c>
    </row>
    <row r="1288" spans="1:13" s="101" customFormat="1" ht="12.75">
      <c r="A1288" s="84"/>
      <c r="B1288" s="455">
        <v>2000</v>
      </c>
      <c r="C1288" s="37" t="s">
        <v>610</v>
      </c>
      <c r="D1288" s="37" t="s">
        <v>12</v>
      </c>
      <c r="E1288" s="37" t="s">
        <v>1002</v>
      </c>
      <c r="F1288" s="85" t="s">
        <v>611</v>
      </c>
      <c r="G1288" s="35" t="s">
        <v>31</v>
      </c>
      <c r="H1288" s="6">
        <f t="shared" si="85"/>
        <v>-47000</v>
      </c>
      <c r="I1288" s="26">
        <f t="shared" si="84"/>
        <v>3.9215686274509802</v>
      </c>
      <c r="K1288" t="s">
        <v>451</v>
      </c>
      <c r="M1288" s="2">
        <v>510</v>
      </c>
    </row>
    <row r="1289" spans="1:13" s="100" customFormat="1" ht="12.75">
      <c r="A1289" s="37"/>
      <c r="B1289" s="455">
        <v>2000</v>
      </c>
      <c r="C1289" s="37" t="s">
        <v>612</v>
      </c>
      <c r="D1289" s="37" t="s">
        <v>12</v>
      </c>
      <c r="E1289" s="37" t="s">
        <v>1002</v>
      </c>
      <c r="F1289" s="35" t="s">
        <v>611</v>
      </c>
      <c r="G1289" s="35" t="s">
        <v>33</v>
      </c>
      <c r="H1289" s="6">
        <f t="shared" si="85"/>
        <v>-49000</v>
      </c>
      <c r="I1289" s="26">
        <f t="shared" si="84"/>
        <v>3.9215686274509802</v>
      </c>
      <c r="K1289" t="s">
        <v>451</v>
      </c>
      <c r="M1289" s="2">
        <v>510</v>
      </c>
    </row>
    <row r="1290" spans="1:13" s="100" customFormat="1" ht="12.75">
      <c r="A1290" s="37"/>
      <c r="B1290" s="455">
        <v>6000</v>
      </c>
      <c r="C1290" s="37" t="s">
        <v>613</v>
      </c>
      <c r="D1290" s="37" t="s">
        <v>12</v>
      </c>
      <c r="E1290" s="37" t="s">
        <v>1002</v>
      </c>
      <c r="F1290" s="35" t="s">
        <v>614</v>
      </c>
      <c r="G1290" s="35" t="s">
        <v>33</v>
      </c>
      <c r="H1290" s="6">
        <f t="shared" si="85"/>
        <v>-55000</v>
      </c>
      <c r="I1290" s="26">
        <f t="shared" si="84"/>
        <v>11.764705882352942</v>
      </c>
      <c r="K1290" t="s">
        <v>451</v>
      </c>
      <c r="M1290" s="2">
        <v>510</v>
      </c>
    </row>
    <row r="1291" spans="1:13" s="100" customFormat="1" ht="12.75">
      <c r="A1291" s="37"/>
      <c r="B1291" s="455">
        <v>2500</v>
      </c>
      <c r="C1291" s="37" t="s">
        <v>615</v>
      </c>
      <c r="D1291" s="37" t="s">
        <v>12</v>
      </c>
      <c r="E1291" s="37" t="s">
        <v>1002</v>
      </c>
      <c r="F1291" s="35" t="s">
        <v>616</v>
      </c>
      <c r="G1291" s="35" t="s">
        <v>41</v>
      </c>
      <c r="H1291" s="6">
        <f t="shared" si="85"/>
        <v>-57500</v>
      </c>
      <c r="I1291" s="26">
        <f t="shared" si="84"/>
        <v>4.901960784313726</v>
      </c>
      <c r="K1291" t="s">
        <v>451</v>
      </c>
      <c r="M1291" s="2">
        <v>510</v>
      </c>
    </row>
    <row r="1292" spans="1:13" s="100" customFormat="1" ht="12.75">
      <c r="A1292" s="37"/>
      <c r="B1292" s="455">
        <v>2500</v>
      </c>
      <c r="C1292" s="37" t="s">
        <v>617</v>
      </c>
      <c r="D1292" s="37" t="s">
        <v>12</v>
      </c>
      <c r="E1292" s="37" t="s">
        <v>1002</v>
      </c>
      <c r="F1292" s="35" t="s">
        <v>618</v>
      </c>
      <c r="G1292" s="35" t="s">
        <v>68</v>
      </c>
      <c r="H1292" s="6">
        <f t="shared" si="85"/>
        <v>-60000</v>
      </c>
      <c r="I1292" s="26">
        <f t="shared" si="84"/>
        <v>4.901960784313726</v>
      </c>
      <c r="K1292" t="s">
        <v>451</v>
      </c>
      <c r="M1292" s="2">
        <v>510</v>
      </c>
    </row>
    <row r="1293" spans="1:13" s="100" customFormat="1" ht="12.75">
      <c r="A1293" s="37"/>
      <c r="B1293" s="455">
        <v>4000</v>
      </c>
      <c r="C1293" s="37" t="s">
        <v>619</v>
      </c>
      <c r="D1293" s="37" t="s">
        <v>12</v>
      </c>
      <c r="E1293" s="37" t="s">
        <v>1002</v>
      </c>
      <c r="F1293" s="35" t="s">
        <v>620</v>
      </c>
      <c r="G1293" s="35" t="s">
        <v>124</v>
      </c>
      <c r="H1293" s="6">
        <f t="shared" si="85"/>
        <v>-64000</v>
      </c>
      <c r="I1293" s="26">
        <f t="shared" si="84"/>
        <v>7.8431372549019605</v>
      </c>
      <c r="K1293" t="s">
        <v>451</v>
      </c>
      <c r="M1293" s="2">
        <v>510</v>
      </c>
    </row>
    <row r="1294" spans="1:13" s="100" customFormat="1" ht="12.75">
      <c r="A1294" s="37"/>
      <c r="B1294" s="455">
        <v>4000</v>
      </c>
      <c r="C1294" s="37" t="s">
        <v>621</v>
      </c>
      <c r="D1294" s="37" t="s">
        <v>12</v>
      </c>
      <c r="E1294" s="37" t="s">
        <v>1002</v>
      </c>
      <c r="F1294" s="35" t="s">
        <v>622</v>
      </c>
      <c r="G1294" s="35" t="s">
        <v>153</v>
      </c>
      <c r="H1294" s="6">
        <f t="shared" si="85"/>
        <v>-68000</v>
      </c>
      <c r="I1294" s="26">
        <f t="shared" si="84"/>
        <v>7.8431372549019605</v>
      </c>
      <c r="K1294" t="s">
        <v>451</v>
      </c>
      <c r="M1294" s="2">
        <v>510</v>
      </c>
    </row>
    <row r="1295" spans="1:13" s="100" customFormat="1" ht="12.75">
      <c r="A1295" s="37"/>
      <c r="B1295" s="455">
        <v>3000</v>
      </c>
      <c r="C1295" s="37" t="s">
        <v>83</v>
      </c>
      <c r="D1295" s="37" t="s">
        <v>12</v>
      </c>
      <c r="E1295" s="37" t="s">
        <v>1002</v>
      </c>
      <c r="F1295" s="35" t="s">
        <v>623</v>
      </c>
      <c r="G1295" s="35" t="s">
        <v>163</v>
      </c>
      <c r="H1295" s="6">
        <f t="shared" si="85"/>
        <v>-71000</v>
      </c>
      <c r="I1295" s="26">
        <f t="shared" si="84"/>
        <v>5.882352941176471</v>
      </c>
      <c r="K1295" t="s">
        <v>451</v>
      </c>
      <c r="M1295" s="2">
        <v>510</v>
      </c>
    </row>
    <row r="1296" spans="1:13" s="100" customFormat="1" ht="12.75">
      <c r="A1296" s="37"/>
      <c r="B1296" s="455">
        <v>2000</v>
      </c>
      <c r="C1296" s="37" t="s">
        <v>624</v>
      </c>
      <c r="D1296" s="37" t="s">
        <v>12</v>
      </c>
      <c r="E1296" s="37" t="s">
        <v>1002</v>
      </c>
      <c r="F1296" s="35" t="s">
        <v>611</v>
      </c>
      <c r="G1296" s="35" t="s">
        <v>163</v>
      </c>
      <c r="H1296" s="6">
        <f t="shared" si="85"/>
        <v>-73000</v>
      </c>
      <c r="I1296" s="26">
        <f t="shared" si="84"/>
        <v>3.9215686274509802</v>
      </c>
      <c r="K1296" t="s">
        <v>451</v>
      </c>
      <c r="M1296" s="2">
        <v>510</v>
      </c>
    </row>
    <row r="1297" spans="1:13" s="100" customFormat="1" ht="12.75">
      <c r="A1297" s="37"/>
      <c r="B1297" s="455">
        <v>1500</v>
      </c>
      <c r="C1297" s="37" t="s">
        <v>625</v>
      </c>
      <c r="D1297" s="37" t="s">
        <v>12</v>
      </c>
      <c r="E1297" s="37" t="s">
        <v>1002</v>
      </c>
      <c r="F1297" s="35" t="s">
        <v>611</v>
      </c>
      <c r="G1297" s="35" t="s">
        <v>163</v>
      </c>
      <c r="H1297" s="6">
        <f t="shared" si="85"/>
        <v>-74500</v>
      </c>
      <c r="I1297" s="26">
        <f t="shared" si="84"/>
        <v>2.9411764705882355</v>
      </c>
      <c r="K1297" t="s">
        <v>451</v>
      </c>
      <c r="M1297" s="2">
        <v>510</v>
      </c>
    </row>
    <row r="1298" spans="1:13" s="100" customFormat="1" ht="12.75">
      <c r="A1298" s="37"/>
      <c r="B1298" s="455">
        <v>1500</v>
      </c>
      <c r="C1298" s="37" t="s">
        <v>626</v>
      </c>
      <c r="D1298" s="37" t="s">
        <v>12</v>
      </c>
      <c r="E1298" s="37" t="s">
        <v>1002</v>
      </c>
      <c r="F1298" s="35" t="s">
        <v>611</v>
      </c>
      <c r="G1298" s="35" t="s">
        <v>214</v>
      </c>
      <c r="H1298" s="6">
        <f t="shared" si="85"/>
        <v>-76000</v>
      </c>
      <c r="I1298" s="26">
        <f t="shared" si="84"/>
        <v>2.9411764705882355</v>
      </c>
      <c r="K1298" t="s">
        <v>451</v>
      </c>
      <c r="M1298" s="2">
        <v>510</v>
      </c>
    </row>
    <row r="1299" spans="1:13" s="100" customFormat="1" ht="12.75">
      <c r="A1299" s="37"/>
      <c r="B1299" s="455">
        <v>2000</v>
      </c>
      <c r="C1299" s="37" t="s">
        <v>627</v>
      </c>
      <c r="D1299" s="37" t="s">
        <v>12</v>
      </c>
      <c r="E1299" s="37" t="s">
        <v>1002</v>
      </c>
      <c r="F1299" s="35" t="s">
        <v>611</v>
      </c>
      <c r="G1299" s="35" t="s">
        <v>214</v>
      </c>
      <c r="H1299" s="6">
        <f t="shared" si="85"/>
        <v>-78000</v>
      </c>
      <c r="I1299" s="26">
        <f t="shared" si="84"/>
        <v>3.9215686274509802</v>
      </c>
      <c r="K1299" t="s">
        <v>451</v>
      </c>
      <c r="M1299" s="2">
        <v>510</v>
      </c>
    </row>
    <row r="1300" spans="1:13" s="100" customFormat="1" ht="12.75">
      <c r="A1300" s="37"/>
      <c r="B1300" s="455">
        <v>3000</v>
      </c>
      <c r="C1300" s="37" t="s">
        <v>105</v>
      </c>
      <c r="D1300" s="37" t="s">
        <v>12</v>
      </c>
      <c r="E1300" s="37" t="s">
        <v>1002</v>
      </c>
      <c r="F1300" s="35" t="s">
        <v>628</v>
      </c>
      <c r="G1300" s="35" t="s">
        <v>214</v>
      </c>
      <c r="H1300" s="6">
        <f t="shared" si="85"/>
        <v>-81000</v>
      </c>
      <c r="I1300" s="26">
        <f t="shared" si="84"/>
        <v>5.882352941176471</v>
      </c>
      <c r="K1300" t="s">
        <v>451</v>
      </c>
      <c r="M1300" s="2">
        <v>510</v>
      </c>
    </row>
    <row r="1301" spans="2:13" ht="12.75">
      <c r="B1301" s="453">
        <v>3000</v>
      </c>
      <c r="C1301" s="1" t="s">
        <v>1135</v>
      </c>
      <c r="D1301" s="16" t="s">
        <v>12</v>
      </c>
      <c r="E1301" s="1" t="s">
        <v>1002</v>
      </c>
      <c r="F1301" s="31" t="s">
        <v>629</v>
      </c>
      <c r="G1301" s="31" t="s">
        <v>27</v>
      </c>
      <c r="H1301" s="6">
        <f t="shared" si="85"/>
        <v>-84000</v>
      </c>
      <c r="I1301" s="26">
        <f t="shared" si="84"/>
        <v>5.882352941176471</v>
      </c>
      <c r="K1301" s="101" t="s">
        <v>630</v>
      </c>
      <c r="M1301" s="2">
        <v>510</v>
      </c>
    </row>
    <row r="1302" spans="2:13" ht="12.75">
      <c r="B1302" s="453">
        <v>3000</v>
      </c>
      <c r="C1302" s="1" t="s">
        <v>631</v>
      </c>
      <c r="D1302" s="16" t="s">
        <v>12</v>
      </c>
      <c r="E1302" s="1" t="s">
        <v>1002</v>
      </c>
      <c r="F1302" s="31" t="s">
        <v>632</v>
      </c>
      <c r="G1302" s="31" t="s">
        <v>31</v>
      </c>
      <c r="H1302" s="6">
        <f t="shared" si="85"/>
        <v>-87000</v>
      </c>
      <c r="I1302" s="26">
        <f t="shared" si="84"/>
        <v>5.882352941176471</v>
      </c>
      <c r="K1302" s="101" t="s">
        <v>630</v>
      </c>
      <c r="M1302" s="2">
        <v>510</v>
      </c>
    </row>
    <row r="1303" spans="1:13" s="101" customFormat="1" ht="12.75">
      <c r="A1303" s="84"/>
      <c r="B1303" s="455">
        <v>2500</v>
      </c>
      <c r="C1303" s="84" t="s">
        <v>633</v>
      </c>
      <c r="D1303" s="37" t="s">
        <v>12</v>
      </c>
      <c r="E1303" s="84" t="s">
        <v>1002</v>
      </c>
      <c r="F1303" s="85" t="s">
        <v>634</v>
      </c>
      <c r="G1303" s="35" t="s">
        <v>45</v>
      </c>
      <c r="H1303" s="6">
        <f t="shared" si="85"/>
        <v>-89500</v>
      </c>
      <c r="I1303" s="26">
        <f t="shared" si="84"/>
        <v>4.901960784313726</v>
      </c>
      <c r="K1303" s="101" t="s">
        <v>630</v>
      </c>
      <c r="M1303" s="2">
        <v>510</v>
      </c>
    </row>
    <row r="1304" spans="1:13" s="101" customFormat="1" ht="12.75">
      <c r="A1304" s="84"/>
      <c r="B1304" s="455">
        <v>2500</v>
      </c>
      <c r="C1304" s="37" t="s">
        <v>635</v>
      </c>
      <c r="D1304" s="37" t="s">
        <v>12</v>
      </c>
      <c r="E1304" s="84" t="s">
        <v>1002</v>
      </c>
      <c r="F1304" s="85" t="s">
        <v>636</v>
      </c>
      <c r="G1304" s="35" t="s">
        <v>68</v>
      </c>
      <c r="H1304" s="6">
        <f t="shared" si="85"/>
        <v>-92000</v>
      </c>
      <c r="I1304" s="26">
        <f t="shared" si="84"/>
        <v>4.901960784313726</v>
      </c>
      <c r="K1304" s="101" t="s">
        <v>630</v>
      </c>
      <c r="M1304" s="2">
        <v>510</v>
      </c>
    </row>
    <row r="1305" spans="1:13" s="101" customFormat="1" ht="12.75">
      <c r="A1305" s="84"/>
      <c r="B1305" s="455">
        <v>4500</v>
      </c>
      <c r="C1305" s="37" t="s">
        <v>637</v>
      </c>
      <c r="D1305" s="37" t="s">
        <v>12</v>
      </c>
      <c r="E1305" s="84" t="s">
        <v>1002</v>
      </c>
      <c r="F1305" s="85" t="s">
        <v>638</v>
      </c>
      <c r="G1305" s="35" t="s">
        <v>70</v>
      </c>
      <c r="H1305" s="6">
        <f t="shared" si="85"/>
        <v>-96500</v>
      </c>
      <c r="I1305" s="26">
        <f t="shared" si="84"/>
        <v>8.823529411764707</v>
      </c>
      <c r="K1305" s="101" t="s">
        <v>630</v>
      </c>
      <c r="M1305" s="2">
        <v>510</v>
      </c>
    </row>
    <row r="1306" spans="1:13" s="101" customFormat="1" ht="12.75">
      <c r="A1306" s="84"/>
      <c r="B1306" s="455">
        <v>1000</v>
      </c>
      <c r="C1306" s="37" t="s">
        <v>639</v>
      </c>
      <c r="D1306" s="37" t="s">
        <v>12</v>
      </c>
      <c r="E1306" s="84" t="s">
        <v>1002</v>
      </c>
      <c r="F1306" s="85" t="s">
        <v>640</v>
      </c>
      <c r="G1306" s="35" t="s">
        <v>72</v>
      </c>
      <c r="H1306" s="6">
        <f t="shared" si="85"/>
        <v>-97500</v>
      </c>
      <c r="I1306" s="26">
        <f t="shared" si="84"/>
        <v>1.9607843137254901</v>
      </c>
      <c r="K1306" s="101" t="s">
        <v>630</v>
      </c>
      <c r="M1306" s="2">
        <v>510</v>
      </c>
    </row>
    <row r="1307" spans="1:13" s="101" customFormat="1" ht="12.75">
      <c r="A1307" s="84"/>
      <c r="B1307" s="455">
        <v>1000</v>
      </c>
      <c r="C1307" s="37" t="s">
        <v>641</v>
      </c>
      <c r="D1307" s="37" t="s">
        <v>12</v>
      </c>
      <c r="E1307" s="84" t="s">
        <v>1002</v>
      </c>
      <c r="F1307" s="85" t="s">
        <v>642</v>
      </c>
      <c r="G1307" s="35" t="s">
        <v>72</v>
      </c>
      <c r="H1307" s="6">
        <f t="shared" si="85"/>
        <v>-98500</v>
      </c>
      <c r="I1307" s="26">
        <f t="shared" si="84"/>
        <v>1.9607843137254901</v>
      </c>
      <c r="K1307" s="101" t="s">
        <v>630</v>
      </c>
      <c r="M1307" s="2">
        <v>510</v>
      </c>
    </row>
    <row r="1308" spans="1:13" s="101" customFormat="1" ht="12.75">
      <c r="A1308" s="84"/>
      <c r="B1308" s="455">
        <v>4500</v>
      </c>
      <c r="C1308" s="37" t="s">
        <v>1136</v>
      </c>
      <c r="D1308" s="37" t="s">
        <v>12</v>
      </c>
      <c r="E1308" s="84" t="s">
        <v>1002</v>
      </c>
      <c r="F1308" s="85" t="s">
        <v>642</v>
      </c>
      <c r="G1308" s="35" t="s">
        <v>72</v>
      </c>
      <c r="H1308" s="6">
        <f t="shared" si="85"/>
        <v>-103000</v>
      </c>
      <c r="I1308" s="26">
        <f t="shared" si="84"/>
        <v>8.823529411764707</v>
      </c>
      <c r="K1308" t="s">
        <v>630</v>
      </c>
      <c r="M1308" s="2">
        <v>510</v>
      </c>
    </row>
    <row r="1309" spans="1:13" s="101" customFormat="1" ht="12.75">
      <c r="A1309" s="84"/>
      <c r="B1309" s="455">
        <v>2500</v>
      </c>
      <c r="C1309" s="37" t="s">
        <v>633</v>
      </c>
      <c r="D1309" s="37" t="s">
        <v>12</v>
      </c>
      <c r="E1309" s="84" t="s">
        <v>1002</v>
      </c>
      <c r="F1309" s="85" t="s">
        <v>643</v>
      </c>
      <c r="G1309" s="35" t="s">
        <v>145</v>
      </c>
      <c r="H1309" s="6">
        <f t="shared" si="85"/>
        <v>-105500</v>
      </c>
      <c r="I1309" s="26">
        <f t="shared" si="84"/>
        <v>4.901960784313726</v>
      </c>
      <c r="K1309" s="101" t="s">
        <v>630</v>
      </c>
      <c r="M1309" s="2">
        <v>510</v>
      </c>
    </row>
    <row r="1310" spans="1:13" s="101" customFormat="1" ht="12.75">
      <c r="A1310" s="84"/>
      <c r="B1310" s="455">
        <v>2500</v>
      </c>
      <c r="C1310" s="37" t="s">
        <v>635</v>
      </c>
      <c r="D1310" s="37" t="s">
        <v>12</v>
      </c>
      <c r="E1310" s="84" t="s">
        <v>1002</v>
      </c>
      <c r="F1310" s="85" t="s">
        <v>644</v>
      </c>
      <c r="G1310" s="35" t="s">
        <v>124</v>
      </c>
      <c r="H1310" s="6">
        <f t="shared" si="85"/>
        <v>-108000</v>
      </c>
      <c r="I1310" s="26">
        <f t="shared" si="84"/>
        <v>4.901960784313726</v>
      </c>
      <c r="K1310" s="101" t="s">
        <v>630</v>
      </c>
      <c r="M1310" s="2">
        <v>510</v>
      </c>
    </row>
    <row r="1311" spans="1:13" s="101" customFormat="1" ht="12.75">
      <c r="A1311" s="84"/>
      <c r="B1311" s="455">
        <v>4500</v>
      </c>
      <c r="C1311" s="37" t="s">
        <v>645</v>
      </c>
      <c r="D1311" s="37" t="s">
        <v>12</v>
      </c>
      <c r="E1311" s="84" t="s">
        <v>1002</v>
      </c>
      <c r="F1311" s="85" t="s">
        <v>646</v>
      </c>
      <c r="G1311" s="35" t="s">
        <v>157</v>
      </c>
      <c r="H1311" s="6">
        <f t="shared" si="85"/>
        <v>-112500</v>
      </c>
      <c r="I1311" s="26">
        <f t="shared" si="84"/>
        <v>8.823529411764707</v>
      </c>
      <c r="K1311" s="101" t="s">
        <v>630</v>
      </c>
      <c r="M1311" s="2">
        <v>510</v>
      </c>
    </row>
    <row r="1312" spans="1:13" s="101" customFormat="1" ht="12.75">
      <c r="A1312" s="84"/>
      <c r="B1312" s="455">
        <v>4500</v>
      </c>
      <c r="C1312" s="37" t="s">
        <v>647</v>
      </c>
      <c r="D1312" s="37" t="s">
        <v>12</v>
      </c>
      <c r="E1312" s="84" t="s">
        <v>1002</v>
      </c>
      <c r="F1312" s="85" t="s">
        <v>648</v>
      </c>
      <c r="G1312" s="35" t="s">
        <v>159</v>
      </c>
      <c r="H1312" s="6">
        <f t="shared" si="85"/>
        <v>-117000</v>
      </c>
      <c r="I1312" s="26">
        <f t="shared" si="84"/>
        <v>8.823529411764707</v>
      </c>
      <c r="K1312" s="101" t="s">
        <v>630</v>
      </c>
      <c r="M1312" s="2">
        <v>510</v>
      </c>
    </row>
    <row r="1313" spans="1:13" s="101" customFormat="1" ht="12.75">
      <c r="A1313" s="84"/>
      <c r="B1313" s="455">
        <v>4500</v>
      </c>
      <c r="C1313" s="37" t="s">
        <v>637</v>
      </c>
      <c r="D1313" s="37" t="s">
        <v>12</v>
      </c>
      <c r="E1313" s="84" t="s">
        <v>1002</v>
      </c>
      <c r="F1313" s="150" t="s">
        <v>649</v>
      </c>
      <c r="G1313" s="35" t="s">
        <v>163</v>
      </c>
      <c r="H1313" s="6">
        <f t="shared" si="85"/>
        <v>-121500</v>
      </c>
      <c r="I1313" s="26">
        <f t="shared" si="84"/>
        <v>8.823529411764707</v>
      </c>
      <c r="K1313" s="101" t="s">
        <v>630</v>
      </c>
      <c r="M1313" s="2">
        <v>510</v>
      </c>
    </row>
    <row r="1314" spans="1:13" s="101" customFormat="1" ht="12.75">
      <c r="A1314" s="84"/>
      <c r="B1314" s="455">
        <v>1000</v>
      </c>
      <c r="C1314" s="37" t="s">
        <v>650</v>
      </c>
      <c r="D1314" s="37" t="s">
        <v>12</v>
      </c>
      <c r="E1314" s="84" t="s">
        <v>1002</v>
      </c>
      <c r="F1314" s="85" t="s">
        <v>642</v>
      </c>
      <c r="G1314" s="35" t="s">
        <v>212</v>
      </c>
      <c r="H1314" s="6">
        <f t="shared" si="85"/>
        <v>-122500</v>
      </c>
      <c r="I1314" s="26">
        <f t="shared" si="84"/>
        <v>1.9607843137254901</v>
      </c>
      <c r="K1314" s="101" t="s">
        <v>630</v>
      </c>
      <c r="M1314" s="2">
        <v>510</v>
      </c>
    </row>
    <row r="1315" spans="1:13" s="101" customFormat="1" ht="12.75">
      <c r="A1315" s="84"/>
      <c r="B1315" s="455">
        <v>1000</v>
      </c>
      <c r="C1315" s="37" t="s">
        <v>651</v>
      </c>
      <c r="D1315" s="37" t="s">
        <v>12</v>
      </c>
      <c r="E1315" s="84" t="s">
        <v>1002</v>
      </c>
      <c r="F1315" s="85" t="s">
        <v>642</v>
      </c>
      <c r="G1315" s="35" t="s">
        <v>212</v>
      </c>
      <c r="H1315" s="6">
        <f t="shared" si="85"/>
        <v>-123500</v>
      </c>
      <c r="I1315" s="26">
        <f t="shared" si="84"/>
        <v>1.9607843137254901</v>
      </c>
      <c r="K1315" s="101" t="s">
        <v>630</v>
      </c>
      <c r="M1315" s="2">
        <v>510</v>
      </c>
    </row>
    <row r="1316" spans="1:13" s="101" customFormat="1" ht="12.75">
      <c r="A1316" s="84"/>
      <c r="B1316" s="455">
        <v>10000</v>
      </c>
      <c r="C1316" s="37" t="s">
        <v>652</v>
      </c>
      <c r="D1316" s="37" t="s">
        <v>12</v>
      </c>
      <c r="E1316" s="84" t="s">
        <v>1002</v>
      </c>
      <c r="F1316" s="85" t="s">
        <v>653</v>
      </c>
      <c r="G1316" s="35" t="s">
        <v>212</v>
      </c>
      <c r="H1316" s="6">
        <f t="shared" si="85"/>
        <v>-133500</v>
      </c>
      <c r="I1316" s="26">
        <f t="shared" si="84"/>
        <v>19.607843137254903</v>
      </c>
      <c r="K1316" s="101" t="s">
        <v>630</v>
      </c>
      <c r="M1316" s="2">
        <v>510</v>
      </c>
    </row>
    <row r="1317" spans="1:13" s="101" customFormat="1" ht="12.75">
      <c r="A1317" s="84"/>
      <c r="B1317" s="455">
        <v>5000</v>
      </c>
      <c r="C1317" s="37" t="s">
        <v>654</v>
      </c>
      <c r="D1317" s="37" t="s">
        <v>12</v>
      </c>
      <c r="E1317" s="84" t="s">
        <v>1002</v>
      </c>
      <c r="F1317" s="85" t="s">
        <v>655</v>
      </c>
      <c r="G1317" s="35" t="s">
        <v>214</v>
      </c>
      <c r="H1317" s="6">
        <f t="shared" si="85"/>
        <v>-138500</v>
      </c>
      <c r="I1317" s="26">
        <f t="shared" si="84"/>
        <v>9.803921568627452</v>
      </c>
      <c r="K1317" s="101" t="s">
        <v>630</v>
      </c>
      <c r="M1317" s="2">
        <v>510</v>
      </c>
    </row>
    <row r="1318" spans="1:13" s="101" customFormat="1" ht="12.75">
      <c r="A1318" s="84"/>
      <c r="B1318" s="455">
        <v>4500</v>
      </c>
      <c r="C1318" s="37" t="s">
        <v>1136</v>
      </c>
      <c r="D1318" s="37" t="s">
        <v>12</v>
      </c>
      <c r="E1318" s="84" t="s">
        <v>1002</v>
      </c>
      <c r="F1318" s="150" t="s">
        <v>656</v>
      </c>
      <c r="G1318" s="35" t="s">
        <v>214</v>
      </c>
      <c r="H1318" s="6">
        <f t="shared" si="85"/>
        <v>-143000</v>
      </c>
      <c r="I1318" s="26">
        <f t="shared" si="84"/>
        <v>8.823529411764707</v>
      </c>
      <c r="K1318" s="101" t="s">
        <v>630</v>
      </c>
      <c r="M1318" s="2">
        <v>510</v>
      </c>
    </row>
    <row r="1319" spans="1:13" s="101" customFormat="1" ht="12.75">
      <c r="A1319" s="84"/>
      <c r="B1319" s="455">
        <v>2500</v>
      </c>
      <c r="C1319" s="37" t="s">
        <v>633</v>
      </c>
      <c r="D1319" s="37" t="s">
        <v>12</v>
      </c>
      <c r="E1319" s="84" t="s">
        <v>1002</v>
      </c>
      <c r="F1319" s="85" t="s">
        <v>657</v>
      </c>
      <c r="G1319" s="35" t="s">
        <v>306</v>
      </c>
      <c r="H1319" s="6">
        <f t="shared" si="85"/>
        <v>-145500</v>
      </c>
      <c r="I1319" s="26">
        <f t="shared" si="84"/>
        <v>4.901960784313726</v>
      </c>
      <c r="K1319" s="101" t="s">
        <v>630</v>
      </c>
      <c r="M1319" s="2">
        <v>510</v>
      </c>
    </row>
    <row r="1320" spans="1:13" s="101" customFormat="1" ht="12.75">
      <c r="A1320" s="84"/>
      <c r="B1320" s="455">
        <v>2500</v>
      </c>
      <c r="C1320" s="37" t="s">
        <v>635</v>
      </c>
      <c r="D1320" s="37" t="s">
        <v>12</v>
      </c>
      <c r="E1320" s="84" t="s">
        <v>1002</v>
      </c>
      <c r="F1320" s="85" t="s">
        <v>658</v>
      </c>
      <c r="G1320" s="35" t="s">
        <v>220</v>
      </c>
      <c r="H1320" s="6">
        <f t="shared" si="85"/>
        <v>-148000</v>
      </c>
      <c r="I1320" s="26">
        <f t="shared" si="84"/>
        <v>4.901960784313726</v>
      </c>
      <c r="K1320" s="101" t="s">
        <v>630</v>
      </c>
      <c r="M1320" s="2">
        <v>510</v>
      </c>
    </row>
    <row r="1321" spans="2:13" ht="12.75">
      <c r="B1321" s="453">
        <v>500</v>
      </c>
      <c r="C1321" s="1" t="s">
        <v>659</v>
      </c>
      <c r="D1321" s="16" t="s">
        <v>12</v>
      </c>
      <c r="E1321" s="1" t="s">
        <v>1002</v>
      </c>
      <c r="F1321" s="31" t="s">
        <v>660</v>
      </c>
      <c r="G1321" s="31" t="s">
        <v>33</v>
      </c>
      <c r="H1321" s="6">
        <f t="shared" si="85"/>
        <v>-148500</v>
      </c>
      <c r="I1321" s="26">
        <f t="shared" si="84"/>
        <v>0.9803921568627451</v>
      </c>
      <c r="K1321" t="s">
        <v>566</v>
      </c>
      <c r="M1321" s="2">
        <v>510</v>
      </c>
    </row>
    <row r="1322" spans="1:13" s="101" customFormat="1" ht="12.75">
      <c r="A1322" s="84"/>
      <c r="B1322" s="455">
        <v>500</v>
      </c>
      <c r="C1322" s="84" t="s">
        <v>661</v>
      </c>
      <c r="D1322" s="37" t="s">
        <v>12</v>
      </c>
      <c r="E1322" s="84" t="s">
        <v>1002</v>
      </c>
      <c r="F1322" s="85" t="s">
        <v>660</v>
      </c>
      <c r="G1322" s="35" t="s">
        <v>33</v>
      </c>
      <c r="H1322" s="6">
        <f t="shared" si="85"/>
        <v>-149000</v>
      </c>
      <c r="I1322" s="26">
        <f t="shared" si="84"/>
        <v>0.9803921568627451</v>
      </c>
      <c r="K1322" t="s">
        <v>566</v>
      </c>
      <c r="M1322" s="2">
        <v>510</v>
      </c>
    </row>
    <row r="1323" spans="1:13" s="101" customFormat="1" ht="12.75">
      <c r="A1323" s="84"/>
      <c r="B1323" s="453">
        <v>6000</v>
      </c>
      <c r="C1323" s="1" t="s">
        <v>608</v>
      </c>
      <c r="D1323" s="16" t="s">
        <v>12</v>
      </c>
      <c r="E1323" s="1" t="s">
        <v>1002</v>
      </c>
      <c r="F1323" s="85" t="s">
        <v>662</v>
      </c>
      <c r="G1323" s="31" t="s">
        <v>43</v>
      </c>
      <c r="H1323" s="6">
        <f t="shared" si="85"/>
        <v>-155000</v>
      </c>
      <c r="I1323" s="26">
        <f t="shared" si="84"/>
        <v>11.764705882352942</v>
      </c>
      <c r="K1323" t="s">
        <v>566</v>
      </c>
      <c r="M1323" s="2">
        <v>510</v>
      </c>
    </row>
    <row r="1324" spans="1:13" s="101" customFormat="1" ht="12.75">
      <c r="A1324" s="84"/>
      <c r="B1324" s="455">
        <v>8000</v>
      </c>
      <c r="C1324" s="84" t="s">
        <v>663</v>
      </c>
      <c r="D1324" s="37" t="s">
        <v>12</v>
      </c>
      <c r="E1324" s="84" t="s">
        <v>1002</v>
      </c>
      <c r="F1324" s="85" t="s">
        <v>664</v>
      </c>
      <c r="G1324" s="35" t="s">
        <v>45</v>
      </c>
      <c r="H1324" s="6">
        <f t="shared" si="85"/>
        <v>-163000</v>
      </c>
      <c r="I1324" s="26">
        <f t="shared" si="84"/>
        <v>15.686274509803921</v>
      </c>
      <c r="K1324" t="s">
        <v>566</v>
      </c>
      <c r="M1324" s="2">
        <v>510</v>
      </c>
    </row>
    <row r="1325" spans="1:13" s="101" customFormat="1" ht="12.75">
      <c r="A1325" s="84"/>
      <c r="B1325" s="455">
        <v>8000</v>
      </c>
      <c r="C1325" s="84" t="s">
        <v>665</v>
      </c>
      <c r="D1325" s="37" t="s">
        <v>12</v>
      </c>
      <c r="E1325" s="84" t="s">
        <v>1002</v>
      </c>
      <c r="F1325" s="85" t="s">
        <v>666</v>
      </c>
      <c r="G1325" s="35" t="s">
        <v>68</v>
      </c>
      <c r="H1325" s="6">
        <f t="shared" si="85"/>
        <v>-171000</v>
      </c>
      <c r="I1325" s="26">
        <f t="shared" si="84"/>
        <v>15.686274509803921</v>
      </c>
      <c r="K1325" t="s">
        <v>566</v>
      </c>
      <c r="M1325" s="2">
        <v>510</v>
      </c>
    </row>
    <row r="1326" spans="1:13" s="101" customFormat="1" ht="12.75">
      <c r="A1326" s="84"/>
      <c r="B1326" s="455">
        <v>6000</v>
      </c>
      <c r="C1326" s="84" t="s">
        <v>613</v>
      </c>
      <c r="D1326" s="37" t="s">
        <v>12</v>
      </c>
      <c r="E1326" s="84" t="s">
        <v>1002</v>
      </c>
      <c r="F1326" s="85" t="s">
        <v>667</v>
      </c>
      <c r="G1326" s="35" t="s">
        <v>70</v>
      </c>
      <c r="H1326" s="6">
        <f t="shared" si="85"/>
        <v>-177000</v>
      </c>
      <c r="I1326" s="26">
        <f t="shared" si="84"/>
        <v>11.764705882352942</v>
      </c>
      <c r="K1326" t="s">
        <v>566</v>
      </c>
      <c r="M1326" s="2">
        <v>510</v>
      </c>
    </row>
    <row r="1327" spans="1:13" s="101" customFormat="1" ht="12.75">
      <c r="A1327" s="84"/>
      <c r="B1327" s="455">
        <v>500</v>
      </c>
      <c r="C1327" s="84" t="s">
        <v>659</v>
      </c>
      <c r="D1327" s="37" t="s">
        <v>12</v>
      </c>
      <c r="E1327" s="84" t="s">
        <v>1002</v>
      </c>
      <c r="F1327" s="85" t="s">
        <v>660</v>
      </c>
      <c r="G1327" s="35" t="s">
        <v>72</v>
      </c>
      <c r="H1327" s="6">
        <f t="shared" si="85"/>
        <v>-177500</v>
      </c>
      <c r="I1327" s="26">
        <f t="shared" si="84"/>
        <v>0.9803921568627451</v>
      </c>
      <c r="K1327" t="s">
        <v>566</v>
      </c>
      <c r="M1327" s="2">
        <v>510</v>
      </c>
    </row>
    <row r="1328" spans="1:13" s="101" customFormat="1" ht="12.75">
      <c r="A1328" s="84"/>
      <c r="B1328" s="455">
        <v>500</v>
      </c>
      <c r="C1328" s="84" t="s">
        <v>661</v>
      </c>
      <c r="D1328" s="37" t="s">
        <v>12</v>
      </c>
      <c r="E1328" s="84" t="s">
        <v>1002</v>
      </c>
      <c r="F1328" s="85" t="s">
        <v>660</v>
      </c>
      <c r="G1328" s="35" t="s">
        <v>72</v>
      </c>
      <c r="H1328" s="6">
        <f t="shared" si="85"/>
        <v>-178000</v>
      </c>
      <c r="I1328" s="26">
        <f t="shared" si="84"/>
        <v>0.9803921568627451</v>
      </c>
      <c r="K1328" t="s">
        <v>566</v>
      </c>
      <c r="M1328" s="2">
        <v>510</v>
      </c>
    </row>
    <row r="1329" spans="1:13" s="101" customFormat="1" ht="12.75">
      <c r="A1329" s="84"/>
      <c r="B1329" s="455">
        <v>500</v>
      </c>
      <c r="C1329" s="37" t="s">
        <v>659</v>
      </c>
      <c r="D1329" s="37" t="s">
        <v>12</v>
      </c>
      <c r="E1329" s="37" t="s">
        <v>1002</v>
      </c>
      <c r="F1329" s="85" t="s">
        <v>660</v>
      </c>
      <c r="G1329" s="35" t="s">
        <v>212</v>
      </c>
      <c r="H1329" s="6">
        <f t="shared" si="85"/>
        <v>-178500</v>
      </c>
      <c r="I1329" s="26">
        <f t="shared" si="84"/>
        <v>0.9803921568627451</v>
      </c>
      <c r="K1329" t="s">
        <v>566</v>
      </c>
      <c r="M1329" s="2">
        <v>510</v>
      </c>
    </row>
    <row r="1330" spans="1:13" s="100" customFormat="1" ht="12.75">
      <c r="A1330" s="37"/>
      <c r="B1330" s="455">
        <v>500</v>
      </c>
      <c r="C1330" s="37" t="s">
        <v>661</v>
      </c>
      <c r="D1330" s="37" t="s">
        <v>12</v>
      </c>
      <c r="E1330" s="37" t="s">
        <v>1002</v>
      </c>
      <c r="F1330" s="85" t="s">
        <v>660</v>
      </c>
      <c r="G1330" s="35" t="s">
        <v>212</v>
      </c>
      <c r="H1330" s="6">
        <f t="shared" si="85"/>
        <v>-179000</v>
      </c>
      <c r="I1330" s="26">
        <f t="shared" si="84"/>
        <v>0.9803921568627451</v>
      </c>
      <c r="K1330" t="s">
        <v>566</v>
      </c>
      <c r="M1330" s="2">
        <v>510</v>
      </c>
    </row>
    <row r="1331" spans="1:13" s="110" customFormat="1" ht="12.75">
      <c r="A1331" s="81"/>
      <c r="B1331" s="456">
        <f>SUM(B1275:B1330)</f>
        <v>179000</v>
      </c>
      <c r="C1331" s="81" t="s">
        <v>1004</v>
      </c>
      <c r="D1331" s="81"/>
      <c r="E1331" s="81"/>
      <c r="F1331" s="102"/>
      <c r="G1331" s="102"/>
      <c r="H1331" s="80">
        <v>0</v>
      </c>
      <c r="I1331" s="82">
        <f t="shared" si="84"/>
        <v>350.98039215686276</v>
      </c>
      <c r="K1331" s="83"/>
      <c r="M1331" s="2">
        <v>510</v>
      </c>
    </row>
    <row r="1332" spans="1:13" s="100" customFormat="1" ht="12.75">
      <c r="A1332" s="37"/>
      <c r="B1332" s="455"/>
      <c r="C1332" s="37"/>
      <c r="D1332" s="37"/>
      <c r="E1332" s="37"/>
      <c r="F1332" s="35"/>
      <c r="G1332" s="35"/>
      <c r="H1332" s="6">
        <f t="shared" si="85"/>
        <v>0</v>
      </c>
      <c r="I1332" s="26">
        <f t="shared" si="84"/>
        <v>0</v>
      </c>
      <c r="K1332"/>
      <c r="M1332" s="2">
        <v>510</v>
      </c>
    </row>
    <row r="1333" spans="1:13" s="100" customFormat="1" ht="12.75">
      <c r="A1333" s="37"/>
      <c r="B1333" s="455"/>
      <c r="C1333" s="37"/>
      <c r="D1333" s="37"/>
      <c r="E1333" s="37"/>
      <c r="F1333" s="35"/>
      <c r="G1333" s="35"/>
      <c r="H1333" s="6">
        <f t="shared" si="85"/>
        <v>0</v>
      </c>
      <c r="I1333" s="26">
        <f t="shared" si="84"/>
        <v>0</v>
      </c>
      <c r="K1333"/>
      <c r="M1333" s="2">
        <v>510</v>
      </c>
    </row>
    <row r="1334" spans="1:13" s="101" customFormat="1" ht="12.75">
      <c r="A1334" s="84"/>
      <c r="B1334" s="455">
        <v>1200</v>
      </c>
      <c r="C1334" s="37" t="s">
        <v>54</v>
      </c>
      <c r="D1334" s="37" t="s">
        <v>12</v>
      </c>
      <c r="E1334" s="37" t="s">
        <v>194</v>
      </c>
      <c r="F1334" s="35" t="s">
        <v>596</v>
      </c>
      <c r="G1334" s="85" t="s">
        <v>27</v>
      </c>
      <c r="H1334" s="6">
        <f t="shared" si="85"/>
        <v>-1200</v>
      </c>
      <c r="I1334" s="26">
        <f t="shared" si="84"/>
        <v>2.3529411764705883</v>
      </c>
      <c r="K1334" s="101" t="s">
        <v>592</v>
      </c>
      <c r="M1334" s="2">
        <v>510</v>
      </c>
    </row>
    <row r="1335" spans="1:13" s="101" customFormat="1" ht="12.75">
      <c r="A1335" s="84"/>
      <c r="B1335" s="455">
        <v>2000</v>
      </c>
      <c r="C1335" s="37" t="s">
        <v>54</v>
      </c>
      <c r="D1335" s="37" t="s">
        <v>12</v>
      </c>
      <c r="E1335" s="37" t="s">
        <v>194</v>
      </c>
      <c r="F1335" s="35" t="s">
        <v>596</v>
      </c>
      <c r="G1335" s="85" t="s">
        <v>31</v>
      </c>
      <c r="H1335" s="6">
        <f t="shared" si="85"/>
        <v>-3200</v>
      </c>
      <c r="I1335" s="26">
        <f t="shared" si="84"/>
        <v>3.9215686274509802</v>
      </c>
      <c r="K1335" s="101" t="s">
        <v>592</v>
      </c>
      <c r="M1335" s="2">
        <v>510</v>
      </c>
    </row>
    <row r="1336" spans="1:13" s="101" customFormat="1" ht="12.75">
      <c r="A1336" s="84"/>
      <c r="B1336" s="455">
        <v>2000</v>
      </c>
      <c r="C1336" s="37" t="s">
        <v>54</v>
      </c>
      <c r="D1336" s="37" t="s">
        <v>12</v>
      </c>
      <c r="E1336" s="37" t="s">
        <v>194</v>
      </c>
      <c r="F1336" s="35" t="s">
        <v>596</v>
      </c>
      <c r="G1336" s="85" t="s">
        <v>33</v>
      </c>
      <c r="H1336" s="6">
        <f t="shared" si="85"/>
        <v>-5200</v>
      </c>
      <c r="I1336" s="26">
        <f t="shared" si="84"/>
        <v>3.9215686274509802</v>
      </c>
      <c r="K1336" s="101" t="s">
        <v>592</v>
      </c>
      <c r="M1336" s="2">
        <v>510</v>
      </c>
    </row>
    <row r="1337" spans="1:13" s="101" customFormat="1" ht="12.75">
      <c r="A1337" s="84"/>
      <c r="B1337" s="455">
        <v>1400</v>
      </c>
      <c r="C1337" s="37" t="s">
        <v>54</v>
      </c>
      <c r="D1337" s="37" t="s">
        <v>12</v>
      </c>
      <c r="E1337" s="37" t="s">
        <v>194</v>
      </c>
      <c r="F1337" s="35" t="s">
        <v>596</v>
      </c>
      <c r="G1337" s="85" t="s">
        <v>35</v>
      </c>
      <c r="H1337" s="6">
        <f t="shared" si="85"/>
        <v>-6600</v>
      </c>
      <c r="I1337" s="26">
        <f aca="true" t="shared" si="86" ref="I1337:I1400">+B1337/M1337</f>
        <v>2.7450980392156863</v>
      </c>
      <c r="K1337" s="101" t="s">
        <v>592</v>
      </c>
      <c r="M1337" s="2">
        <v>510</v>
      </c>
    </row>
    <row r="1338" spans="1:13" s="101" customFormat="1" ht="12.75">
      <c r="A1338" s="84"/>
      <c r="B1338" s="455">
        <v>1000</v>
      </c>
      <c r="C1338" s="37" t="s">
        <v>54</v>
      </c>
      <c r="D1338" s="37" t="s">
        <v>12</v>
      </c>
      <c r="E1338" s="37" t="s">
        <v>194</v>
      </c>
      <c r="F1338" s="35" t="s">
        <v>596</v>
      </c>
      <c r="G1338" s="85" t="s">
        <v>37</v>
      </c>
      <c r="H1338" s="6">
        <f t="shared" si="85"/>
        <v>-7600</v>
      </c>
      <c r="I1338" s="26">
        <f t="shared" si="86"/>
        <v>1.9607843137254901</v>
      </c>
      <c r="K1338" s="101" t="s">
        <v>592</v>
      </c>
      <c r="M1338" s="2">
        <v>510</v>
      </c>
    </row>
    <row r="1339" spans="1:13" s="101" customFormat="1" ht="12.75">
      <c r="A1339" s="84"/>
      <c r="B1339" s="455">
        <v>1400</v>
      </c>
      <c r="C1339" s="37" t="s">
        <v>54</v>
      </c>
      <c r="D1339" s="37" t="s">
        <v>12</v>
      </c>
      <c r="E1339" s="37" t="s">
        <v>194</v>
      </c>
      <c r="F1339" s="35" t="s">
        <v>596</v>
      </c>
      <c r="G1339" s="85" t="s">
        <v>43</v>
      </c>
      <c r="H1339" s="6">
        <f t="shared" si="85"/>
        <v>-9000</v>
      </c>
      <c r="I1339" s="26">
        <f t="shared" si="86"/>
        <v>2.7450980392156863</v>
      </c>
      <c r="K1339" s="101" t="s">
        <v>592</v>
      </c>
      <c r="M1339" s="2">
        <v>510</v>
      </c>
    </row>
    <row r="1340" spans="1:13" s="101" customFormat="1" ht="12.75">
      <c r="A1340" s="84"/>
      <c r="B1340" s="455">
        <v>1200</v>
      </c>
      <c r="C1340" s="37" t="s">
        <v>54</v>
      </c>
      <c r="D1340" s="37" t="s">
        <v>12</v>
      </c>
      <c r="E1340" s="37" t="s">
        <v>194</v>
      </c>
      <c r="F1340" s="35" t="s">
        <v>596</v>
      </c>
      <c r="G1340" s="85" t="s">
        <v>45</v>
      </c>
      <c r="H1340" s="6">
        <f aca="true" t="shared" si="87" ref="H1340:H1403">H1339-B1340</f>
        <v>-10200</v>
      </c>
      <c r="I1340" s="26">
        <f t="shared" si="86"/>
        <v>2.3529411764705883</v>
      </c>
      <c r="K1340" s="101" t="s">
        <v>592</v>
      </c>
      <c r="M1340" s="2">
        <v>510</v>
      </c>
    </row>
    <row r="1341" spans="1:13" s="101" customFormat="1" ht="12.75">
      <c r="A1341" s="84"/>
      <c r="B1341" s="455">
        <v>1000</v>
      </c>
      <c r="C1341" s="37" t="s">
        <v>54</v>
      </c>
      <c r="D1341" s="37" t="s">
        <v>12</v>
      </c>
      <c r="E1341" s="37" t="s">
        <v>194</v>
      </c>
      <c r="F1341" s="35" t="s">
        <v>596</v>
      </c>
      <c r="G1341" s="85" t="s">
        <v>68</v>
      </c>
      <c r="H1341" s="6">
        <f t="shared" si="87"/>
        <v>-11200</v>
      </c>
      <c r="I1341" s="26">
        <f t="shared" si="86"/>
        <v>1.9607843137254901</v>
      </c>
      <c r="K1341" s="101" t="s">
        <v>592</v>
      </c>
      <c r="M1341" s="2">
        <v>510</v>
      </c>
    </row>
    <row r="1342" spans="1:13" s="101" customFormat="1" ht="12.75">
      <c r="A1342" s="84"/>
      <c r="B1342" s="455">
        <v>500</v>
      </c>
      <c r="C1342" s="37" t="s">
        <v>54</v>
      </c>
      <c r="D1342" s="37" t="s">
        <v>12</v>
      </c>
      <c r="E1342" s="37" t="s">
        <v>194</v>
      </c>
      <c r="F1342" s="35" t="s">
        <v>596</v>
      </c>
      <c r="G1342" s="85" t="s">
        <v>70</v>
      </c>
      <c r="H1342" s="6">
        <f t="shared" si="87"/>
        <v>-11700</v>
      </c>
      <c r="I1342" s="26">
        <f t="shared" si="86"/>
        <v>0.9803921568627451</v>
      </c>
      <c r="K1342" s="101" t="s">
        <v>592</v>
      </c>
      <c r="M1342" s="2">
        <v>510</v>
      </c>
    </row>
    <row r="1343" spans="1:13" s="101" customFormat="1" ht="12.75">
      <c r="A1343" s="84"/>
      <c r="B1343" s="455">
        <v>1500</v>
      </c>
      <c r="C1343" s="37" t="s">
        <v>54</v>
      </c>
      <c r="D1343" s="37" t="s">
        <v>12</v>
      </c>
      <c r="E1343" s="37" t="s">
        <v>194</v>
      </c>
      <c r="F1343" s="35" t="s">
        <v>596</v>
      </c>
      <c r="G1343" s="85" t="s">
        <v>70</v>
      </c>
      <c r="H1343" s="6">
        <f t="shared" si="87"/>
        <v>-13200</v>
      </c>
      <c r="I1343" s="26">
        <f t="shared" si="86"/>
        <v>2.9411764705882355</v>
      </c>
      <c r="K1343" s="101" t="s">
        <v>592</v>
      </c>
      <c r="M1343" s="2">
        <v>510</v>
      </c>
    </row>
    <row r="1344" spans="1:13" s="101" customFormat="1" ht="12.75">
      <c r="A1344" s="84"/>
      <c r="B1344" s="455">
        <v>1400</v>
      </c>
      <c r="C1344" s="37" t="s">
        <v>54</v>
      </c>
      <c r="D1344" s="37" t="s">
        <v>12</v>
      </c>
      <c r="E1344" s="37" t="s">
        <v>194</v>
      </c>
      <c r="F1344" s="35" t="s">
        <v>596</v>
      </c>
      <c r="G1344" s="85" t="s">
        <v>72</v>
      </c>
      <c r="H1344" s="6">
        <f t="shared" si="87"/>
        <v>-14600</v>
      </c>
      <c r="I1344" s="26">
        <f t="shared" si="86"/>
        <v>2.7450980392156863</v>
      </c>
      <c r="K1344" s="101" t="s">
        <v>592</v>
      </c>
      <c r="M1344" s="2">
        <v>510</v>
      </c>
    </row>
    <row r="1345" spans="1:13" s="101" customFormat="1" ht="12.75">
      <c r="A1345" s="84"/>
      <c r="B1345" s="455">
        <v>1000</v>
      </c>
      <c r="C1345" s="37" t="s">
        <v>54</v>
      </c>
      <c r="D1345" s="37" t="s">
        <v>12</v>
      </c>
      <c r="E1345" s="37" t="s">
        <v>194</v>
      </c>
      <c r="F1345" s="35" t="s">
        <v>596</v>
      </c>
      <c r="G1345" s="85" t="s">
        <v>74</v>
      </c>
      <c r="H1345" s="6">
        <f t="shared" si="87"/>
        <v>-15600</v>
      </c>
      <c r="I1345" s="26">
        <f t="shared" si="86"/>
        <v>1.9607843137254901</v>
      </c>
      <c r="K1345" s="101" t="s">
        <v>592</v>
      </c>
      <c r="M1345" s="2">
        <v>510</v>
      </c>
    </row>
    <row r="1346" spans="1:13" s="101" customFormat="1" ht="12.75">
      <c r="A1346" s="84"/>
      <c r="B1346" s="455">
        <v>1200</v>
      </c>
      <c r="C1346" s="37" t="s">
        <v>54</v>
      </c>
      <c r="D1346" s="37" t="s">
        <v>12</v>
      </c>
      <c r="E1346" s="37" t="s">
        <v>194</v>
      </c>
      <c r="F1346" s="35" t="s">
        <v>596</v>
      </c>
      <c r="G1346" s="85" t="s">
        <v>124</v>
      </c>
      <c r="H1346" s="6">
        <f t="shared" si="87"/>
        <v>-16800</v>
      </c>
      <c r="I1346" s="26">
        <f t="shared" si="86"/>
        <v>2.3529411764705883</v>
      </c>
      <c r="K1346" s="101" t="s">
        <v>592</v>
      </c>
      <c r="M1346" s="2">
        <v>510</v>
      </c>
    </row>
    <row r="1347" spans="1:13" s="101" customFormat="1" ht="12.75">
      <c r="A1347" s="84"/>
      <c r="B1347" s="455">
        <v>1000</v>
      </c>
      <c r="C1347" s="37" t="s">
        <v>54</v>
      </c>
      <c r="D1347" s="37" t="s">
        <v>12</v>
      </c>
      <c r="E1347" s="37" t="s">
        <v>194</v>
      </c>
      <c r="F1347" s="35" t="s">
        <v>596</v>
      </c>
      <c r="G1347" s="85" t="s">
        <v>153</v>
      </c>
      <c r="H1347" s="6">
        <f t="shared" si="87"/>
        <v>-17800</v>
      </c>
      <c r="I1347" s="26">
        <f t="shared" si="86"/>
        <v>1.9607843137254901</v>
      </c>
      <c r="K1347" s="101" t="s">
        <v>592</v>
      </c>
      <c r="M1347" s="2">
        <v>510</v>
      </c>
    </row>
    <row r="1348" spans="1:13" s="101" customFormat="1" ht="12.75">
      <c r="A1348" s="84"/>
      <c r="B1348" s="455">
        <v>1400</v>
      </c>
      <c r="C1348" s="37" t="s">
        <v>54</v>
      </c>
      <c r="D1348" s="37" t="s">
        <v>12</v>
      </c>
      <c r="E1348" s="37" t="s">
        <v>194</v>
      </c>
      <c r="F1348" s="35" t="s">
        <v>596</v>
      </c>
      <c r="G1348" s="85" t="s">
        <v>155</v>
      </c>
      <c r="H1348" s="6">
        <f t="shared" si="87"/>
        <v>-19200</v>
      </c>
      <c r="I1348" s="26">
        <f t="shared" si="86"/>
        <v>2.7450980392156863</v>
      </c>
      <c r="K1348" s="101" t="s">
        <v>592</v>
      </c>
      <c r="M1348" s="2">
        <v>510</v>
      </c>
    </row>
    <row r="1349" spans="1:13" s="101" customFormat="1" ht="12.75">
      <c r="A1349" s="84"/>
      <c r="B1349" s="455">
        <v>1000</v>
      </c>
      <c r="C1349" s="37" t="s">
        <v>54</v>
      </c>
      <c r="D1349" s="37" t="s">
        <v>12</v>
      </c>
      <c r="E1349" s="37" t="s">
        <v>194</v>
      </c>
      <c r="F1349" s="35" t="s">
        <v>596</v>
      </c>
      <c r="G1349" s="85" t="s">
        <v>157</v>
      </c>
      <c r="H1349" s="6">
        <f t="shared" si="87"/>
        <v>-20200</v>
      </c>
      <c r="I1349" s="26">
        <f t="shared" si="86"/>
        <v>1.9607843137254901</v>
      </c>
      <c r="K1349" s="101" t="s">
        <v>592</v>
      </c>
      <c r="M1349" s="2">
        <v>510</v>
      </c>
    </row>
    <row r="1350" spans="1:13" s="101" customFormat="1" ht="12.75">
      <c r="A1350" s="84"/>
      <c r="B1350" s="455">
        <v>1000</v>
      </c>
      <c r="C1350" s="37" t="s">
        <v>54</v>
      </c>
      <c r="D1350" s="37" t="s">
        <v>12</v>
      </c>
      <c r="E1350" s="37" t="s">
        <v>194</v>
      </c>
      <c r="F1350" s="35" t="s">
        <v>596</v>
      </c>
      <c r="G1350" s="85" t="s">
        <v>159</v>
      </c>
      <c r="H1350" s="6">
        <f t="shared" si="87"/>
        <v>-21200</v>
      </c>
      <c r="I1350" s="26">
        <f t="shared" si="86"/>
        <v>1.9607843137254901</v>
      </c>
      <c r="K1350" s="101" t="s">
        <v>592</v>
      </c>
      <c r="M1350" s="2">
        <v>510</v>
      </c>
    </row>
    <row r="1351" spans="1:13" s="101" customFormat="1" ht="12.75">
      <c r="A1351" s="84"/>
      <c r="B1351" s="455">
        <v>1000</v>
      </c>
      <c r="C1351" s="37" t="s">
        <v>54</v>
      </c>
      <c r="D1351" s="37" t="s">
        <v>12</v>
      </c>
      <c r="E1351" s="37" t="s">
        <v>194</v>
      </c>
      <c r="F1351" s="35" t="s">
        <v>596</v>
      </c>
      <c r="G1351" s="85" t="s">
        <v>161</v>
      </c>
      <c r="H1351" s="6">
        <f t="shared" si="87"/>
        <v>-22200</v>
      </c>
      <c r="I1351" s="26">
        <f t="shared" si="86"/>
        <v>1.9607843137254901</v>
      </c>
      <c r="K1351" s="101" t="s">
        <v>592</v>
      </c>
      <c r="M1351" s="2">
        <v>510</v>
      </c>
    </row>
    <row r="1352" spans="1:13" s="101" customFormat="1" ht="12.75">
      <c r="A1352" s="84"/>
      <c r="B1352" s="455">
        <v>2000</v>
      </c>
      <c r="C1352" s="37" t="s">
        <v>54</v>
      </c>
      <c r="D1352" s="37" t="s">
        <v>12</v>
      </c>
      <c r="E1352" s="37" t="s">
        <v>194</v>
      </c>
      <c r="F1352" s="35" t="s">
        <v>596</v>
      </c>
      <c r="G1352" s="85" t="s">
        <v>163</v>
      </c>
      <c r="H1352" s="6">
        <f t="shared" si="87"/>
        <v>-24200</v>
      </c>
      <c r="I1352" s="26">
        <f t="shared" si="86"/>
        <v>3.9215686274509802</v>
      </c>
      <c r="K1352" s="101" t="s">
        <v>592</v>
      </c>
      <c r="M1352" s="2">
        <v>510</v>
      </c>
    </row>
    <row r="1353" spans="1:13" s="101" customFormat="1" ht="12.75">
      <c r="A1353" s="84"/>
      <c r="B1353" s="455">
        <v>2000</v>
      </c>
      <c r="C1353" s="37" t="s">
        <v>54</v>
      </c>
      <c r="D1353" s="37" t="s">
        <v>668</v>
      </c>
      <c r="E1353" s="37" t="s">
        <v>194</v>
      </c>
      <c r="F1353" s="35" t="s">
        <v>596</v>
      </c>
      <c r="G1353" s="85" t="s">
        <v>212</v>
      </c>
      <c r="H1353" s="6">
        <f t="shared" si="87"/>
        <v>-26200</v>
      </c>
      <c r="I1353" s="26">
        <f t="shared" si="86"/>
        <v>3.9215686274509802</v>
      </c>
      <c r="K1353" s="101" t="s">
        <v>592</v>
      </c>
      <c r="M1353" s="2">
        <v>510</v>
      </c>
    </row>
    <row r="1354" spans="1:13" s="101" customFormat="1" ht="12.75">
      <c r="A1354" s="84"/>
      <c r="B1354" s="455">
        <v>2000</v>
      </c>
      <c r="C1354" s="37" t="s">
        <v>54</v>
      </c>
      <c r="D1354" s="37" t="s">
        <v>12</v>
      </c>
      <c r="E1354" s="37" t="s">
        <v>194</v>
      </c>
      <c r="F1354" s="35" t="s">
        <v>596</v>
      </c>
      <c r="G1354" s="85" t="s">
        <v>214</v>
      </c>
      <c r="H1354" s="6">
        <f t="shared" si="87"/>
        <v>-28200</v>
      </c>
      <c r="I1354" s="26">
        <f t="shared" si="86"/>
        <v>3.9215686274509802</v>
      </c>
      <c r="K1354" s="101" t="s">
        <v>592</v>
      </c>
      <c r="M1354" s="2">
        <v>510</v>
      </c>
    </row>
    <row r="1355" spans="1:13" s="101" customFormat="1" ht="12.75">
      <c r="A1355" s="84"/>
      <c r="B1355" s="455">
        <v>1000</v>
      </c>
      <c r="C1355" s="37" t="s">
        <v>54</v>
      </c>
      <c r="D1355" s="37" t="s">
        <v>12</v>
      </c>
      <c r="E1355" s="37" t="s">
        <v>194</v>
      </c>
      <c r="F1355" s="35" t="s">
        <v>596</v>
      </c>
      <c r="G1355" s="85" t="s">
        <v>216</v>
      </c>
      <c r="H1355" s="6">
        <f t="shared" si="87"/>
        <v>-29200</v>
      </c>
      <c r="I1355" s="26">
        <f t="shared" si="86"/>
        <v>1.9607843137254901</v>
      </c>
      <c r="K1355" s="101" t="s">
        <v>592</v>
      </c>
      <c r="M1355" s="2">
        <v>510</v>
      </c>
    </row>
    <row r="1356" spans="1:13" s="101" customFormat="1" ht="12.75">
      <c r="A1356" s="84"/>
      <c r="B1356" s="455">
        <v>1400</v>
      </c>
      <c r="C1356" s="37" t="s">
        <v>54</v>
      </c>
      <c r="D1356" s="37" t="s">
        <v>12</v>
      </c>
      <c r="E1356" s="37" t="s">
        <v>194</v>
      </c>
      <c r="F1356" s="35" t="s">
        <v>596</v>
      </c>
      <c r="G1356" s="85" t="s">
        <v>218</v>
      </c>
      <c r="H1356" s="6">
        <f t="shared" si="87"/>
        <v>-30600</v>
      </c>
      <c r="I1356" s="26">
        <f t="shared" si="86"/>
        <v>2.7450980392156863</v>
      </c>
      <c r="K1356" s="101" t="s">
        <v>592</v>
      </c>
      <c r="M1356" s="2">
        <v>510</v>
      </c>
    </row>
    <row r="1357" spans="1:13" s="101" customFormat="1" ht="12.75">
      <c r="A1357" s="84"/>
      <c r="B1357" s="455">
        <v>1400</v>
      </c>
      <c r="C1357" s="37" t="s">
        <v>54</v>
      </c>
      <c r="D1357" s="37" t="s">
        <v>12</v>
      </c>
      <c r="E1357" s="37" t="s">
        <v>194</v>
      </c>
      <c r="F1357" s="35" t="s">
        <v>596</v>
      </c>
      <c r="G1357" s="85" t="s">
        <v>233</v>
      </c>
      <c r="H1357" s="6">
        <f t="shared" si="87"/>
        <v>-32000</v>
      </c>
      <c r="I1357" s="26">
        <f t="shared" si="86"/>
        <v>2.7450980392156863</v>
      </c>
      <c r="K1357" s="101" t="s">
        <v>592</v>
      </c>
      <c r="M1357" s="2">
        <v>510</v>
      </c>
    </row>
    <row r="1358" spans="1:13" s="100" customFormat="1" ht="12.75">
      <c r="A1358" s="37"/>
      <c r="B1358" s="453">
        <v>1300</v>
      </c>
      <c r="C1358" s="37" t="s">
        <v>54</v>
      </c>
      <c r="D1358" s="37" t="s">
        <v>12</v>
      </c>
      <c r="E1358" s="37" t="s">
        <v>194</v>
      </c>
      <c r="F1358" s="35" t="s">
        <v>669</v>
      </c>
      <c r="G1358" s="35" t="s">
        <v>27</v>
      </c>
      <c r="H1358" s="6">
        <f t="shared" si="87"/>
        <v>-33300</v>
      </c>
      <c r="I1358" s="26">
        <f t="shared" si="86"/>
        <v>2.549019607843137</v>
      </c>
      <c r="K1358" s="100" t="s">
        <v>604</v>
      </c>
      <c r="M1358" s="2">
        <v>510</v>
      </c>
    </row>
    <row r="1359" spans="1:13" s="100" customFormat="1" ht="12.75">
      <c r="A1359" s="37"/>
      <c r="B1359" s="455">
        <v>2000</v>
      </c>
      <c r="C1359" s="37" t="s">
        <v>54</v>
      </c>
      <c r="D1359" s="37" t="s">
        <v>12</v>
      </c>
      <c r="E1359" s="37" t="s">
        <v>194</v>
      </c>
      <c r="F1359" s="35" t="s">
        <v>669</v>
      </c>
      <c r="G1359" s="35" t="s">
        <v>31</v>
      </c>
      <c r="H1359" s="6">
        <f t="shared" si="87"/>
        <v>-35300</v>
      </c>
      <c r="I1359" s="26">
        <f t="shared" si="86"/>
        <v>3.9215686274509802</v>
      </c>
      <c r="K1359" s="100" t="s">
        <v>604</v>
      </c>
      <c r="M1359" s="2">
        <v>510</v>
      </c>
    </row>
    <row r="1360" spans="1:13" s="100" customFormat="1" ht="12.75">
      <c r="A1360" s="37"/>
      <c r="B1360" s="455">
        <v>2000</v>
      </c>
      <c r="C1360" s="37" t="s">
        <v>54</v>
      </c>
      <c r="D1360" s="37" t="s">
        <v>12</v>
      </c>
      <c r="E1360" s="37" t="s">
        <v>194</v>
      </c>
      <c r="F1360" s="35" t="s">
        <v>669</v>
      </c>
      <c r="G1360" s="35" t="s">
        <v>33</v>
      </c>
      <c r="H1360" s="6">
        <f t="shared" si="87"/>
        <v>-37300</v>
      </c>
      <c r="I1360" s="26">
        <f t="shared" si="86"/>
        <v>3.9215686274509802</v>
      </c>
      <c r="K1360" s="100" t="s">
        <v>604</v>
      </c>
      <c r="M1360" s="2">
        <v>510</v>
      </c>
    </row>
    <row r="1361" spans="1:13" s="100" customFormat="1" ht="12.75">
      <c r="A1361" s="37"/>
      <c r="B1361" s="455">
        <v>1400</v>
      </c>
      <c r="C1361" s="37" t="s">
        <v>54</v>
      </c>
      <c r="D1361" s="37" t="s">
        <v>12</v>
      </c>
      <c r="E1361" s="37" t="s">
        <v>194</v>
      </c>
      <c r="F1361" s="35" t="s">
        <v>669</v>
      </c>
      <c r="G1361" s="35" t="s">
        <v>35</v>
      </c>
      <c r="H1361" s="6">
        <f t="shared" si="87"/>
        <v>-38700</v>
      </c>
      <c r="I1361" s="26">
        <f t="shared" si="86"/>
        <v>2.7450980392156863</v>
      </c>
      <c r="K1361" s="100" t="s">
        <v>604</v>
      </c>
      <c r="M1361" s="2">
        <v>510</v>
      </c>
    </row>
    <row r="1362" spans="1:13" s="100" customFormat="1" ht="12.75">
      <c r="A1362" s="37"/>
      <c r="B1362" s="455">
        <v>1300</v>
      </c>
      <c r="C1362" s="37" t="s">
        <v>54</v>
      </c>
      <c r="D1362" s="37" t="s">
        <v>12</v>
      </c>
      <c r="E1362" s="37" t="s">
        <v>194</v>
      </c>
      <c r="F1362" s="35" t="s">
        <v>669</v>
      </c>
      <c r="G1362" s="35" t="s">
        <v>37</v>
      </c>
      <c r="H1362" s="6">
        <f t="shared" si="87"/>
        <v>-40000</v>
      </c>
      <c r="I1362" s="26">
        <f t="shared" si="86"/>
        <v>2.549019607843137</v>
      </c>
      <c r="K1362" s="100" t="s">
        <v>604</v>
      </c>
      <c r="M1362" s="2">
        <v>510</v>
      </c>
    </row>
    <row r="1363" spans="1:13" s="100" customFormat="1" ht="12.75">
      <c r="A1363" s="37"/>
      <c r="B1363" s="455">
        <v>1200</v>
      </c>
      <c r="C1363" s="37" t="s">
        <v>54</v>
      </c>
      <c r="D1363" s="37" t="s">
        <v>12</v>
      </c>
      <c r="E1363" s="37" t="s">
        <v>194</v>
      </c>
      <c r="F1363" s="35" t="s">
        <v>669</v>
      </c>
      <c r="G1363" s="35" t="s">
        <v>43</v>
      </c>
      <c r="H1363" s="6">
        <f t="shared" si="87"/>
        <v>-41200</v>
      </c>
      <c r="I1363" s="26">
        <f t="shared" si="86"/>
        <v>2.3529411764705883</v>
      </c>
      <c r="K1363" s="100" t="s">
        <v>604</v>
      </c>
      <c r="M1363" s="2">
        <v>510</v>
      </c>
    </row>
    <row r="1364" spans="1:13" s="100" customFormat="1" ht="12.75">
      <c r="A1364" s="37"/>
      <c r="B1364" s="455">
        <v>2000</v>
      </c>
      <c r="C1364" s="37" t="s">
        <v>54</v>
      </c>
      <c r="D1364" s="37" t="s">
        <v>12</v>
      </c>
      <c r="E1364" s="37" t="s">
        <v>194</v>
      </c>
      <c r="F1364" s="35" t="s">
        <v>669</v>
      </c>
      <c r="G1364" s="35" t="s">
        <v>45</v>
      </c>
      <c r="H1364" s="6">
        <f t="shared" si="87"/>
        <v>-43200</v>
      </c>
      <c r="I1364" s="26">
        <f t="shared" si="86"/>
        <v>3.9215686274509802</v>
      </c>
      <c r="K1364" s="100" t="s">
        <v>604</v>
      </c>
      <c r="M1364" s="2">
        <v>510</v>
      </c>
    </row>
    <row r="1365" spans="1:13" s="100" customFormat="1" ht="12.75">
      <c r="A1365" s="37"/>
      <c r="B1365" s="455">
        <v>1200</v>
      </c>
      <c r="C1365" s="37" t="s">
        <v>54</v>
      </c>
      <c r="D1365" s="37" t="s">
        <v>12</v>
      </c>
      <c r="E1365" s="37" t="s">
        <v>194</v>
      </c>
      <c r="F1365" s="35" t="s">
        <v>669</v>
      </c>
      <c r="G1365" s="35" t="s">
        <v>68</v>
      </c>
      <c r="H1365" s="6">
        <f t="shared" si="87"/>
        <v>-44400</v>
      </c>
      <c r="I1365" s="26">
        <f t="shared" si="86"/>
        <v>2.3529411764705883</v>
      </c>
      <c r="K1365" s="100" t="s">
        <v>604</v>
      </c>
      <c r="M1365" s="2">
        <v>510</v>
      </c>
    </row>
    <row r="1366" spans="1:13" s="100" customFormat="1" ht="12.75">
      <c r="A1366" s="37"/>
      <c r="B1366" s="455">
        <v>1400</v>
      </c>
      <c r="C1366" s="37" t="s">
        <v>54</v>
      </c>
      <c r="D1366" s="37" t="s">
        <v>12</v>
      </c>
      <c r="E1366" s="37" t="s">
        <v>194</v>
      </c>
      <c r="F1366" s="35" t="s">
        <v>669</v>
      </c>
      <c r="G1366" s="35" t="s">
        <v>70</v>
      </c>
      <c r="H1366" s="6">
        <f t="shared" si="87"/>
        <v>-45800</v>
      </c>
      <c r="I1366" s="26">
        <f t="shared" si="86"/>
        <v>2.7450980392156863</v>
      </c>
      <c r="K1366" s="100" t="s">
        <v>604</v>
      </c>
      <c r="M1366" s="2">
        <v>510</v>
      </c>
    </row>
    <row r="1367" spans="1:13" s="100" customFormat="1" ht="12.75">
      <c r="A1367" s="37"/>
      <c r="B1367" s="455">
        <v>1400</v>
      </c>
      <c r="C1367" s="37" t="s">
        <v>54</v>
      </c>
      <c r="D1367" s="37" t="s">
        <v>12</v>
      </c>
      <c r="E1367" s="37" t="s">
        <v>194</v>
      </c>
      <c r="F1367" s="35" t="s">
        <v>669</v>
      </c>
      <c r="G1367" s="35" t="s">
        <v>72</v>
      </c>
      <c r="H1367" s="6">
        <f t="shared" si="87"/>
        <v>-47200</v>
      </c>
      <c r="I1367" s="26">
        <f t="shared" si="86"/>
        <v>2.7450980392156863</v>
      </c>
      <c r="K1367" s="100" t="s">
        <v>604</v>
      </c>
      <c r="M1367" s="2">
        <v>510</v>
      </c>
    </row>
    <row r="1368" spans="1:13" s="100" customFormat="1" ht="12.75">
      <c r="A1368" s="37"/>
      <c r="B1368" s="455">
        <v>800</v>
      </c>
      <c r="C1368" s="37" t="s">
        <v>54</v>
      </c>
      <c r="D1368" s="37" t="s">
        <v>12</v>
      </c>
      <c r="E1368" s="37" t="s">
        <v>194</v>
      </c>
      <c r="F1368" s="35" t="s">
        <v>669</v>
      </c>
      <c r="G1368" s="35" t="s">
        <v>74</v>
      </c>
      <c r="H1368" s="6">
        <f t="shared" si="87"/>
        <v>-48000</v>
      </c>
      <c r="I1368" s="26">
        <f t="shared" si="86"/>
        <v>1.5686274509803921</v>
      </c>
      <c r="K1368" s="100" t="s">
        <v>604</v>
      </c>
      <c r="M1368" s="2">
        <v>510</v>
      </c>
    </row>
    <row r="1369" spans="1:13" s="100" customFormat="1" ht="12.75">
      <c r="A1369" s="37"/>
      <c r="B1369" s="455">
        <v>1200</v>
      </c>
      <c r="C1369" s="37" t="s">
        <v>54</v>
      </c>
      <c r="D1369" s="37" t="s">
        <v>12</v>
      </c>
      <c r="E1369" s="37" t="s">
        <v>194</v>
      </c>
      <c r="F1369" s="35" t="s">
        <v>669</v>
      </c>
      <c r="G1369" s="35" t="s">
        <v>124</v>
      </c>
      <c r="H1369" s="6">
        <f t="shared" si="87"/>
        <v>-49200</v>
      </c>
      <c r="I1369" s="26">
        <f t="shared" si="86"/>
        <v>2.3529411764705883</v>
      </c>
      <c r="K1369" s="100" t="s">
        <v>604</v>
      </c>
      <c r="M1369" s="2">
        <v>510</v>
      </c>
    </row>
    <row r="1370" spans="1:13" s="100" customFormat="1" ht="12.75">
      <c r="A1370" s="37"/>
      <c r="B1370" s="455">
        <v>1300</v>
      </c>
      <c r="C1370" s="37" t="s">
        <v>54</v>
      </c>
      <c r="D1370" s="37" t="s">
        <v>12</v>
      </c>
      <c r="E1370" s="37" t="s">
        <v>194</v>
      </c>
      <c r="F1370" s="35" t="s">
        <v>669</v>
      </c>
      <c r="G1370" s="35" t="s">
        <v>153</v>
      </c>
      <c r="H1370" s="6">
        <f t="shared" si="87"/>
        <v>-50500</v>
      </c>
      <c r="I1370" s="26">
        <f t="shared" si="86"/>
        <v>2.549019607843137</v>
      </c>
      <c r="K1370" s="100" t="s">
        <v>604</v>
      </c>
      <c r="M1370" s="2">
        <v>510</v>
      </c>
    </row>
    <row r="1371" spans="1:13" s="100" customFormat="1" ht="12.75">
      <c r="A1371" s="37"/>
      <c r="B1371" s="455">
        <v>1300</v>
      </c>
      <c r="C1371" s="37" t="s">
        <v>54</v>
      </c>
      <c r="D1371" s="37" t="s">
        <v>12</v>
      </c>
      <c r="E1371" s="37" t="s">
        <v>194</v>
      </c>
      <c r="F1371" s="35" t="s">
        <v>669</v>
      </c>
      <c r="G1371" s="35" t="s">
        <v>155</v>
      </c>
      <c r="H1371" s="6">
        <f t="shared" si="87"/>
        <v>-51800</v>
      </c>
      <c r="I1371" s="26">
        <f t="shared" si="86"/>
        <v>2.549019607843137</v>
      </c>
      <c r="K1371" s="100" t="s">
        <v>604</v>
      </c>
      <c r="M1371" s="2">
        <v>510</v>
      </c>
    </row>
    <row r="1372" spans="1:13" s="19" customFormat="1" ht="12.75">
      <c r="A1372" s="37"/>
      <c r="B1372" s="455">
        <v>1400</v>
      </c>
      <c r="C1372" s="37" t="s">
        <v>54</v>
      </c>
      <c r="D1372" s="37" t="s">
        <v>12</v>
      </c>
      <c r="E1372" s="37" t="s">
        <v>194</v>
      </c>
      <c r="F1372" s="35" t="s">
        <v>669</v>
      </c>
      <c r="G1372" s="35" t="s">
        <v>157</v>
      </c>
      <c r="H1372" s="6">
        <f t="shared" si="87"/>
        <v>-53200</v>
      </c>
      <c r="I1372" s="26">
        <f t="shared" si="86"/>
        <v>2.7450980392156863</v>
      </c>
      <c r="J1372" s="100"/>
      <c r="K1372" s="100" t="s">
        <v>604</v>
      </c>
      <c r="L1372" s="100"/>
      <c r="M1372" s="2">
        <v>510</v>
      </c>
    </row>
    <row r="1373" spans="1:13" s="19" customFormat="1" ht="12.75">
      <c r="A1373" s="37"/>
      <c r="B1373" s="455">
        <v>1300</v>
      </c>
      <c r="C1373" s="37" t="s">
        <v>54</v>
      </c>
      <c r="D1373" s="37" t="s">
        <v>12</v>
      </c>
      <c r="E1373" s="37" t="s">
        <v>194</v>
      </c>
      <c r="F1373" s="35" t="s">
        <v>669</v>
      </c>
      <c r="G1373" s="35" t="s">
        <v>159</v>
      </c>
      <c r="H1373" s="6">
        <f t="shared" si="87"/>
        <v>-54500</v>
      </c>
      <c r="I1373" s="26">
        <f t="shared" si="86"/>
        <v>2.549019607843137</v>
      </c>
      <c r="J1373" s="100"/>
      <c r="K1373" s="100" t="s">
        <v>604</v>
      </c>
      <c r="L1373" s="100"/>
      <c r="M1373" s="2">
        <v>510</v>
      </c>
    </row>
    <row r="1374" spans="1:13" s="100" customFormat="1" ht="12.75">
      <c r="A1374" s="37"/>
      <c r="B1374" s="455">
        <v>800</v>
      </c>
      <c r="C1374" s="37" t="s">
        <v>54</v>
      </c>
      <c r="D1374" s="37" t="s">
        <v>12</v>
      </c>
      <c r="E1374" s="37" t="s">
        <v>194</v>
      </c>
      <c r="F1374" s="35" t="s">
        <v>669</v>
      </c>
      <c r="G1374" s="35" t="s">
        <v>161</v>
      </c>
      <c r="H1374" s="6">
        <f t="shared" si="87"/>
        <v>-55300</v>
      </c>
      <c r="I1374" s="26">
        <f t="shared" si="86"/>
        <v>1.5686274509803921</v>
      </c>
      <c r="K1374" s="100" t="s">
        <v>604</v>
      </c>
      <c r="M1374" s="2">
        <v>510</v>
      </c>
    </row>
    <row r="1375" spans="1:13" s="100" customFormat="1" ht="12.75">
      <c r="A1375" s="37"/>
      <c r="B1375" s="455">
        <v>1400</v>
      </c>
      <c r="C1375" s="37" t="s">
        <v>54</v>
      </c>
      <c r="D1375" s="37" t="s">
        <v>12</v>
      </c>
      <c r="E1375" s="37" t="s">
        <v>194</v>
      </c>
      <c r="F1375" s="35" t="s">
        <v>669</v>
      </c>
      <c r="G1375" s="35" t="s">
        <v>163</v>
      </c>
      <c r="H1375" s="6">
        <f t="shared" si="87"/>
        <v>-56700</v>
      </c>
      <c r="I1375" s="26">
        <f t="shared" si="86"/>
        <v>2.7450980392156863</v>
      </c>
      <c r="K1375" s="100" t="s">
        <v>604</v>
      </c>
      <c r="M1375" s="2">
        <v>510</v>
      </c>
    </row>
    <row r="1376" spans="1:13" s="100" customFormat="1" ht="12.75">
      <c r="A1376" s="37"/>
      <c r="B1376" s="455">
        <v>1200</v>
      </c>
      <c r="C1376" s="37" t="s">
        <v>54</v>
      </c>
      <c r="D1376" s="37" t="s">
        <v>12</v>
      </c>
      <c r="E1376" s="37" t="s">
        <v>194</v>
      </c>
      <c r="F1376" s="35" t="s">
        <v>669</v>
      </c>
      <c r="G1376" s="35" t="s">
        <v>212</v>
      </c>
      <c r="H1376" s="6">
        <f t="shared" si="87"/>
        <v>-57900</v>
      </c>
      <c r="I1376" s="26">
        <f t="shared" si="86"/>
        <v>2.3529411764705883</v>
      </c>
      <c r="K1376" s="100" t="s">
        <v>604</v>
      </c>
      <c r="M1376" s="2">
        <v>510</v>
      </c>
    </row>
    <row r="1377" spans="1:13" s="100" customFormat="1" ht="12.75">
      <c r="A1377" s="37"/>
      <c r="B1377" s="455">
        <v>1200</v>
      </c>
      <c r="C1377" s="37" t="s">
        <v>54</v>
      </c>
      <c r="D1377" s="37" t="s">
        <v>12</v>
      </c>
      <c r="E1377" s="37" t="s">
        <v>194</v>
      </c>
      <c r="F1377" s="35" t="s">
        <v>669</v>
      </c>
      <c r="G1377" s="35" t="s">
        <v>214</v>
      </c>
      <c r="H1377" s="6">
        <f t="shared" si="87"/>
        <v>-59100</v>
      </c>
      <c r="I1377" s="26">
        <f t="shared" si="86"/>
        <v>2.3529411764705883</v>
      </c>
      <c r="K1377" s="100" t="s">
        <v>604</v>
      </c>
      <c r="M1377" s="2">
        <v>510</v>
      </c>
    </row>
    <row r="1378" spans="1:13" s="100" customFormat="1" ht="12.75">
      <c r="A1378" s="37"/>
      <c r="B1378" s="455">
        <v>1300</v>
      </c>
      <c r="C1378" s="37" t="s">
        <v>54</v>
      </c>
      <c r="D1378" s="37" t="s">
        <v>12</v>
      </c>
      <c r="E1378" s="37" t="s">
        <v>194</v>
      </c>
      <c r="F1378" s="35" t="s">
        <v>669</v>
      </c>
      <c r="G1378" s="35" t="s">
        <v>216</v>
      </c>
      <c r="H1378" s="6">
        <f t="shared" si="87"/>
        <v>-60400</v>
      </c>
      <c r="I1378" s="26">
        <f t="shared" si="86"/>
        <v>2.549019607843137</v>
      </c>
      <c r="K1378" s="100" t="s">
        <v>604</v>
      </c>
      <c r="M1378" s="2">
        <v>510</v>
      </c>
    </row>
    <row r="1379" spans="1:13" s="100" customFormat="1" ht="12.75">
      <c r="A1379" s="37"/>
      <c r="B1379" s="455">
        <v>1300</v>
      </c>
      <c r="C1379" s="37" t="s">
        <v>54</v>
      </c>
      <c r="D1379" s="37" t="s">
        <v>12</v>
      </c>
      <c r="E1379" s="37" t="s">
        <v>194</v>
      </c>
      <c r="F1379" s="35" t="s">
        <v>669</v>
      </c>
      <c r="G1379" s="35" t="s">
        <v>218</v>
      </c>
      <c r="H1379" s="6">
        <f t="shared" si="87"/>
        <v>-61700</v>
      </c>
      <c r="I1379" s="26">
        <f t="shared" si="86"/>
        <v>2.549019607843137</v>
      </c>
      <c r="K1379" s="100" t="s">
        <v>604</v>
      </c>
      <c r="M1379" s="2">
        <v>510</v>
      </c>
    </row>
    <row r="1380" spans="1:13" s="100" customFormat="1" ht="12.75">
      <c r="A1380" s="37"/>
      <c r="B1380" s="455">
        <v>1400</v>
      </c>
      <c r="C1380" s="37" t="s">
        <v>54</v>
      </c>
      <c r="D1380" s="37" t="s">
        <v>12</v>
      </c>
      <c r="E1380" s="37" t="s">
        <v>194</v>
      </c>
      <c r="F1380" s="35" t="s">
        <v>669</v>
      </c>
      <c r="G1380" s="35" t="s">
        <v>220</v>
      </c>
      <c r="H1380" s="6">
        <f t="shared" si="87"/>
        <v>-63100</v>
      </c>
      <c r="I1380" s="26">
        <f t="shared" si="86"/>
        <v>2.7450980392156863</v>
      </c>
      <c r="K1380" s="100" t="s">
        <v>604</v>
      </c>
      <c r="M1380" s="2">
        <v>510</v>
      </c>
    </row>
    <row r="1381" spans="1:13" s="100" customFormat="1" ht="12.75">
      <c r="A1381" s="84"/>
      <c r="B1381" s="455">
        <v>2000</v>
      </c>
      <c r="C1381" s="84" t="s">
        <v>54</v>
      </c>
      <c r="D1381" s="37" t="s">
        <v>12</v>
      </c>
      <c r="E1381" s="84" t="s">
        <v>194</v>
      </c>
      <c r="F1381" s="85" t="s">
        <v>611</v>
      </c>
      <c r="G1381" s="35" t="s">
        <v>27</v>
      </c>
      <c r="H1381" s="6">
        <f t="shared" si="87"/>
        <v>-65100</v>
      </c>
      <c r="I1381" s="26">
        <f t="shared" si="86"/>
        <v>3.9215686274509802</v>
      </c>
      <c r="J1381" s="101"/>
      <c r="K1381" t="s">
        <v>451</v>
      </c>
      <c r="L1381" s="101"/>
      <c r="M1381" s="2">
        <v>510</v>
      </c>
    </row>
    <row r="1382" spans="1:13" s="100" customFormat="1" ht="12.75">
      <c r="A1382" s="84"/>
      <c r="B1382" s="453">
        <v>2000</v>
      </c>
      <c r="C1382" s="37" t="s">
        <v>54</v>
      </c>
      <c r="D1382" s="37" t="s">
        <v>12</v>
      </c>
      <c r="E1382" s="84" t="s">
        <v>194</v>
      </c>
      <c r="F1382" s="85" t="s">
        <v>611</v>
      </c>
      <c r="G1382" s="85" t="s">
        <v>31</v>
      </c>
      <c r="H1382" s="6">
        <f t="shared" si="87"/>
        <v>-67100</v>
      </c>
      <c r="I1382" s="26">
        <f t="shared" si="86"/>
        <v>3.9215686274509802</v>
      </c>
      <c r="J1382" s="101"/>
      <c r="K1382" t="s">
        <v>451</v>
      </c>
      <c r="L1382" s="101"/>
      <c r="M1382" s="2">
        <v>510</v>
      </c>
    </row>
    <row r="1383" spans="1:13" s="100" customFormat="1" ht="12.75">
      <c r="A1383" s="37"/>
      <c r="B1383" s="455">
        <v>2000</v>
      </c>
      <c r="C1383" s="37" t="s">
        <v>54</v>
      </c>
      <c r="D1383" s="37" t="s">
        <v>12</v>
      </c>
      <c r="E1383" s="37" t="s">
        <v>194</v>
      </c>
      <c r="F1383" s="35" t="s">
        <v>611</v>
      </c>
      <c r="G1383" s="35" t="s">
        <v>33</v>
      </c>
      <c r="H1383" s="6">
        <f t="shared" si="87"/>
        <v>-69100</v>
      </c>
      <c r="I1383" s="26">
        <f t="shared" si="86"/>
        <v>3.9215686274509802</v>
      </c>
      <c r="K1383" t="s">
        <v>451</v>
      </c>
      <c r="M1383" s="2">
        <v>510</v>
      </c>
    </row>
    <row r="1384" spans="1:13" s="100" customFormat="1" ht="12.75">
      <c r="A1384" s="37"/>
      <c r="B1384" s="455">
        <v>1300</v>
      </c>
      <c r="C1384" s="37" t="s">
        <v>54</v>
      </c>
      <c r="D1384" s="37" t="s">
        <v>12</v>
      </c>
      <c r="E1384" s="37" t="s">
        <v>194</v>
      </c>
      <c r="F1384" s="35" t="s">
        <v>611</v>
      </c>
      <c r="G1384" s="35" t="s">
        <v>35</v>
      </c>
      <c r="H1384" s="6">
        <f t="shared" si="87"/>
        <v>-70400</v>
      </c>
      <c r="I1384" s="26">
        <f t="shared" si="86"/>
        <v>2.549019607843137</v>
      </c>
      <c r="K1384" t="s">
        <v>451</v>
      </c>
      <c r="M1384" s="2">
        <v>510</v>
      </c>
    </row>
    <row r="1385" spans="1:13" s="100" customFormat="1" ht="12.75">
      <c r="A1385" s="37"/>
      <c r="B1385" s="455">
        <v>1100</v>
      </c>
      <c r="C1385" s="37" t="s">
        <v>54</v>
      </c>
      <c r="D1385" s="37" t="s">
        <v>12</v>
      </c>
      <c r="E1385" s="37" t="s">
        <v>194</v>
      </c>
      <c r="F1385" s="35" t="s">
        <v>611</v>
      </c>
      <c r="G1385" s="35" t="s">
        <v>37</v>
      </c>
      <c r="H1385" s="6">
        <f t="shared" si="87"/>
        <v>-71500</v>
      </c>
      <c r="I1385" s="26">
        <f t="shared" si="86"/>
        <v>2.156862745098039</v>
      </c>
      <c r="K1385" t="s">
        <v>451</v>
      </c>
      <c r="M1385" s="2">
        <v>510</v>
      </c>
    </row>
    <row r="1386" spans="1:13" s="100" customFormat="1" ht="12.75">
      <c r="A1386" s="37"/>
      <c r="B1386" s="455">
        <v>2000</v>
      </c>
      <c r="C1386" s="37" t="s">
        <v>54</v>
      </c>
      <c r="D1386" s="37" t="s">
        <v>12</v>
      </c>
      <c r="E1386" s="37" t="s">
        <v>194</v>
      </c>
      <c r="F1386" s="35" t="s">
        <v>611</v>
      </c>
      <c r="G1386" s="35" t="s">
        <v>41</v>
      </c>
      <c r="H1386" s="6">
        <f t="shared" si="87"/>
        <v>-73500</v>
      </c>
      <c r="I1386" s="26">
        <f t="shared" si="86"/>
        <v>3.9215686274509802</v>
      </c>
      <c r="K1386" t="s">
        <v>451</v>
      </c>
      <c r="M1386" s="2">
        <v>510</v>
      </c>
    </row>
    <row r="1387" spans="1:13" s="100" customFormat="1" ht="12.75">
      <c r="A1387" s="37"/>
      <c r="B1387" s="455">
        <v>2000</v>
      </c>
      <c r="C1387" s="37" t="s">
        <v>54</v>
      </c>
      <c r="D1387" s="37" t="s">
        <v>12</v>
      </c>
      <c r="E1387" s="37" t="s">
        <v>194</v>
      </c>
      <c r="F1387" s="35" t="s">
        <v>611</v>
      </c>
      <c r="G1387" s="35" t="s">
        <v>43</v>
      </c>
      <c r="H1387" s="6">
        <f t="shared" si="87"/>
        <v>-75500</v>
      </c>
      <c r="I1387" s="26">
        <f t="shared" si="86"/>
        <v>3.9215686274509802</v>
      </c>
      <c r="K1387" t="s">
        <v>451</v>
      </c>
      <c r="M1387" s="2">
        <v>510</v>
      </c>
    </row>
    <row r="1388" spans="1:13" s="100" customFormat="1" ht="12.75">
      <c r="A1388" s="37"/>
      <c r="B1388" s="455">
        <v>2000</v>
      </c>
      <c r="C1388" s="37" t="s">
        <v>54</v>
      </c>
      <c r="D1388" s="37" t="s">
        <v>12</v>
      </c>
      <c r="E1388" s="37" t="s">
        <v>194</v>
      </c>
      <c r="F1388" s="35" t="s">
        <v>611</v>
      </c>
      <c r="G1388" s="35" t="s">
        <v>45</v>
      </c>
      <c r="H1388" s="6">
        <f t="shared" si="87"/>
        <v>-77500</v>
      </c>
      <c r="I1388" s="26">
        <f t="shared" si="86"/>
        <v>3.9215686274509802</v>
      </c>
      <c r="K1388" t="s">
        <v>451</v>
      </c>
      <c r="M1388" s="2">
        <v>510</v>
      </c>
    </row>
    <row r="1389" spans="1:13" s="100" customFormat="1" ht="12.75">
      <c r="A1389" s="37"/>
      <c r="B1389" s="455">
        <v>1500</v>
      </c>
      <c r="C1389" s="37" t="s">
        <v>54</v>
      </c>
      <c r="D1389" s="37" t="s">
        <v>12</v>
      </c>
      <c r="E1389" s="37" t="s">
        <v>194</v>
      </c>
      <c r="F1389" s="35" t="s">
        <v>611</v>
      </c>
      <c r="G1389" s="35" t="s">
        <v>68</v>
      </c>
      <c r="H1389" s="6">
        <f t="shared" si="87"/>
        <v>-79000</v>
      </c>
      <c r="I1389" s="26">
        <f t="shared" si="86"/>
        <v>2.9411764705882355</v>
      </c>
      <c r="K1389" t="s">
        <v>451</v>
      </c>
      <c r="M1389" s="2">
        <v>510</v>
      </c>
    </row>
    <row r="1390" spans="1:13" s="100" customFormat="1" ht="12.75">
      <c r="A1390" s="37"/>
      <c r="B1390" s="455">
        <v>1500</v>
      </c>
      <c r="C1390" s="37" t="s">
        <v>54</v>
      </c>
      <c r="D1390" s="37" t="s">
        <v>12</v>
      </c>
      <c r="E1390" s="37" t="s">
        <v>194</v>
      </c>
      <c r="F1390" s="35" t="s">
        <v>611</v>
      </c>
      <c r="G1390" s="35" t="s">
        <v>68</v>
      </c>
      <c r="H1390" s="6">
        <f t="shared" si="87"/>
        <v>-80500</v>
      </c>
      <c r="I1390" s="26">
        <f t="shared" si="86"/>
        <v>2.9411764705882355</v>
      </c>
      <c r="K1390" t="s">
        <v>451</v>
      </c>
      <c r="M1390" s="2">
        <v>510</v>
      </c>
    </row>
    <row r="1391" spans="1:13" s="100" customFormat="1" ht="12.75">
      <c r="A1391" s="37"/>
      <c r="B1391" s="455">
        <v>2000</v>
      </c>
      <c r="C1391" s="37" t="s">
        <v>54</v>
      </c>
      <c r="D1391" s="37" t="s">
        <v>12</v>
      </c>
      <c r="E1391" s="37" t="s">
        <v>194</v>
      </c>
      <c r="F1391" s="35" t="s">
        <v>611</v>
      </c>
      <c r="G1391" s="35" t="s">
        <v>68</v>
      </c>
      <c r="H1391" s="6">
        <f t="shared" si="87"/>
        <v>-82500</v>
      </c>
      <c r="I1391" s="26">
        <f t="shared" si="86"/>
        <v>3.9215686274509802</v>
      </c>
      <c r="K1391" t="s">
        <v>451</v>
      </c>
      <c r="M1391" s="2">
        <v>510</v>
      </c>
    </row>
    <row r="1392" spans="1:13" s="100" customFormat="1" ht="12.75">
      <c r="A1392" s="37"/>
      <c r="B1392" s="455">
        <v>1000</v>
      </c>
      <c r="C1392" s="37" t="s">
        <v>54</v>
      </c>
      <c r="D1392" s="37" t="s">
        <v>12</v>
      </c>
      <c r="E1392" s="37" t="s">
        <v>194</v>
      </c>
      <c r="F1392" s="35" t="s">
        <v>611</v>
      </c>
      <c r="G1392" s="35" t="s">
        <v>70</v>
      </c>
      <c r="H1392" s="6">
        <f t="shared" si="87"/>
        <v>-83500</v>
      </c>
      <c r="I1392" s="26">
        <f t="shared" si="86"/>
        <v>1.9607843137254901</v>
      </c>
      <c r="K1392" t="s">
        <v>451</v>
      </c>
      <c r="M1392" s="2">
        <v>510</v>
      </c>
    </row>
    <row r="1393" spans="1:13" s="100" customFormat="1" ht="12.75">
      <c r="A1393" s="37"/>
      <c r="B1393" s="455">
        <v>1200</v>
      </c>
      <c r="C1393" s="37" t="s">
        <v>54</v>
      </c>
      <c r="D1393" s="37" t="s">
        <v>12</v>
      </c>
      <c r="E1393" s="37" t="s">
        <v>194</v>
      </c>
      <c r="F1393" s="35" t="s">
        <v>611</v>
      </c>
      <c r="G1393" s="35" t="s">
        <v>72</v>
      </c>
      <c r="H1393" s="6">
        <f t="shared" si="87"/>
        <v>-84700</v>
      </c>
      <c r="I1393" s="26">
        <f t="shared" si="86"/>
        <v>2.3529411764705883</v>
      </c>
      <c r="K1393" t="s">
        <v>451</v>
      </c>
      <c r="M1393" s="2">
        <v>510</v>
      </c>
    </row>
    <row r="1394" spans="1:13" s="100" customFormat="1" ht="12.75">
      <c r="A1394" s="37"/>
      <c r="B1394" s="455">
        <v>900</v>
      </c>
      <c r="C1394" s="37" t="s">
        <v>54</v>
      </c>
      <c r="D1394" s="37" t="s">
        <v>12</v>
      </c>
      <c r="E1394" s="37" t="s">
        <v>194</v>
      </c>
      <c r="F1394" s="35" t="s">
        <v>611</v>
      </c>
      <c r="G1394" s="35" t="s">
        <v>74</v>
      </c>
      <c r="H1394" s="6">
        <f t="shared" si="87"/>
        <v>-85600</v>
      </c>
      <c r="I1394" s="26">
        <f t="shared" si="86"/>
        <v>1.7647058823529411</v>
      </c>
      <c r="K1394" t="s">
        <v>451</v>
      </c>
      <c r="M1394" s="2">
        <v>510</v>
      </c>
    </row>
    <row r="1395" spans="1:13" s="100" customFormat="1" ht="12.75">
      <c r="A1395" s="37"/>
      <c r="B1395" s="455">
        <v>2000</v>
      </c>
      <c r="C1395" s="37" t="s">
        <v>54</v>
      </c>
      <c r="D1395" s="37" t="s">
        <v>12</v>
      </c>
      <c r="E1395" s="37" t="s">
        <v>194</v>
      </c>
      <c r="F1395" s="35" t="s">
        <v>611</v>
      </c>
      <c r="G1395" s="35" t="s">
        <v>124</v>
      </c>
      <c r="H1395" s="6">
        <f t="shared" si="87"/>
        <v>-87600</v>
      </c>
      <c r="I1395" s="26">
        <f t="shared" si="86"/>
        <v>3.9215686274509802</v>
      </c>
      <c r="K1395" t="s">
        <v>451</v>
      </c>
      <c r="M1395" s="2">
        <v>510</v>
      </c>
    </row>
    <row r="1396" spans="1:13" s="100" customFormat="1" ht="12.75">
      <c r="A1396" s="37"/>
      <c r="B1396" s="455">
        <v>2000</v>
      </c>
      <c r="C1396" s="37" t="s">
        <v>54</v>
      </c>
      <c r="D1396" s="37" t="s">
        <v>12</v>
      </c>
      <c r="E1396" s="37" t="s">
        <v>194</v>
      </c>
      <c r="F1396" s="35" t="s">
        <v>611</v>
      </c>
      <c r="G1396" s="35" t="s">
        <v>153</v>
      </c>
      <c r="H1396" s="6">
        <f t="shared" si="87"/>
        <v>-89600</v>
      </c>
      <c r="I1396" s="26">
        <f t="shared" si="86"/>
        <v>3.9215686274509802</v>
      </c>
      <c r="K1396" t="s">
        <v>451</v>
      </c>
      <c r="M1396" s="2">
        <v>510</v>
      </c>
    </row>
    <row r="1397" spans="1:13" s="100" customFormat="1" ht="12.75">
      <c r="A1397" s="37"/>
      <c r="B1397" s="455">
        <v>1100</v>
      </c>
      <c r="C1397" s="37" t="s">
        <v>54</v>
      </c>
      <c r="D1397" s="37" t="s">
        <v>12</v>
      </c>
      <c r="E1397" s="37" t="s">
        <v>194</v>
      </c>
      <c r="F1397" s="35" t="s">
        <v>611</v>
      </c>
      <c r="G1397" s="35" t="s">
        <v>155</v>
      </c>
      <c r="H1397" s="6">
        <f t="shared" si="87"/>
        <v>-90700</v>
      </c>
      <c r="I1397" s="26">
        <f t="shared" si="86"/>
        <v>2.156862745098039</v>
      </c>
      <c r="K1397" t="s">
        <v>451</v>
      </c>
      <c r="M1397" s="2">
        <v>510</v>
      </c>
    </row>
    <row r="1398" spans="1:13" s="100" customFormat="1" ht="12.75">
      <c r="A1398" s="37"/>
      <c r="B1398" s="455">
        <v>1400</v>
      </c>
      <c r="C1398" s="37" t="s">
        <v>54</v>
      </c>
      <c r="D1398" s="37" t="s">
        <v>12</v>
      </c>
      <c r="E1398" s="37" t="s">
        <v>194</v>
      </c>
      <c r="F1398" s="35" t="s">
        <v>611</v>
      </c>
      <c r="G1398" s="35" t="s">
        <v>157</v>
      </c>
      <c r="H1398" s="6">
        <f t="shared" si="87"/>
        <v>-92100</v>
      </c>
      <c r="I1398" s="26">
        <f t="shared" si="86"/>
        <v>2.7450980392156863</v>
      </c>
      <c r="K1398" t="s">
        <v>451</v>
      </c>
      <c r="M1398" s="2">
        <v>510</v>
      </c>
    </row>
    <row r="1399" spans="1:13" s="100" customFormat="1" ht="12.75">
      <c r="A1399" s="37"/>
      <c r="B1399" s="455">
        <v>1200</v>
      </c>
      <c r="C1399" s="37" t="s">
        <v>54</v>
      </c>
      <c r="D1399" s="37" t="s">
        <v>12</v>
      </c>
      <c r="E1399" s="37" t="s">
        <v>194</v>
      </c>
      <c r="F1399" s="35" t="s">
        <v>611</v>
      </c>
      <c r="G1399" s="35" t="s">
        <v>159</v>
      </c>
      <c r="H1399" s="6">
        <f t="shared" si="87"/>
        <v>-93300</v>
      </c>
      <c r="I1399" s="26">
        <f t="shared" si="86"/>
        <v>2.3529411764705883</v>
      </c>
      <c r="K1399" t="s">
        <v>451</v>
      </c>
      <c r="M1399" s="2">
        <v>510</v>
      </c>
    </row>
    <row r="1400" spans="1:13" s="100" customFormat="1" ht="12.75">
      <c r="A1400" s="37"/>
      <c r="B1400" s="455">
        <v>800</v>
      </c>
      <c r="C1400" s="37" t="s">
        <v>54</v>
      </c>
      <c r="D1400" s="37" t="s">
        <v>12</v>
      </c>
      <c r="E1400" s="37" t="s">
        <v>194</v>
      </c>
      <c r="F1400" s="35" t="s">
        <v>611</v>
      </c>
      <c r="G1400" s="35" t="s">
        <v>161</v>
      </c>
      <c r="H1400" s="6">
        <f t="shared" si="87"/>
        <v>-94100</v>
      </c>
      <c r="I1400" s="26">
        <f t="shared" si="86"/>
        <v>1.5686274509803921</v>
      </c>
      <c r="K1400" t="s">
        <v>451</v>
      </c>
      <c r="M1400" s="2">
        <v>510</v>
      </c>
    </row>
    <row r="1401" spans="1:13" s="100" customFormat="1" ht="12.75">
      <c r="A1401" s="37"/>
      <c r="B1401" s="455">
        <v>2000</v>
      </c>
      <c r="C1401" s="37" t="s">
        <v>54</v>
      </c>
      <c r="D1401" s="37" t="s">
        <v>12</v>
      </c>
      <c r="E1401" s="37" t="s">
        <v>194</v>
      </c>
      <c r="F1401" s="35" t="s">
        <v>611</v>
      </c>
      <c r="G1401" s="35" t="s">
        <v>163</v>
      </c>
      <c r="H1401" s="6">
        <f t="shared" si="87"/>
        <v>-96100</v>
      </c>
      <c r="I1401" s="26">
        <f aca="true" t="shared" si="88" ref="I1401:I1464">+B1401/M1401</f>
        <v>3.9215686274509802</v>
      </c>
      <c r="K1401" t="s">
        <v>451</v>
      </c>
      <c r="M1401" s="2">
        <v>510</v>
      </c>
    </row>
    <row r="1402" spans="1:13" s="100" customFormat="1" ht="12.75">
      <c r="A1402" s="37"/>
      <c r="B1402" s="455">
        <v>2000</v>
      </c>
      <c r="C1402" s="37" t="s">
        <v>54</v>
      </c>
      <c r="D1402" s="37" t="s">
        <v>12</v>
      </c>
      <c r="E1402" s="37" t="s">
        <v>194</v>
      </c>
      <c r="F1402" s="35" t="s">
        <v>611</v>
      </c>
      <c r="G1402" s="35" t="s">
        <v>212</v>
      </c>
      <c r="H1402" s="6">
        <f t="shared" si="87"/>
        <v>-98100</v>
      </c>
      <c r="I1402" s="26">
        <f t="shared" si="88"/>
        <v>3.9215686274509802</v>
      </c>
      <c r="K1402" t="s">
        <v>451</v>
      </c>
      <c r="M1402" s="2">
        <v>510</v>
      </c>
    </row>
    <row r="1403" spans="1:13" s="100" customFormat="1" ht="12.75">
      <c r="A1403" s="37"/>
      <c r="B1403" s="455">
        <v>2000</v>
      </c>
      <c r="C1403" s="37" t="s">
        <v>54</v>
      </c>
      <c r="D1403" s="37" t="s">
        <v>12</v>
      </c>
      <c r="E1403" s="37" t="s">
        <v>194</v>
      </c>
      <c r="F1403" s="35" t="s">
        <v>611</v>
      </c>
      <c r="G1403" s="35" t="s">
        <v>214</v>
      </c>
      <c r="H1403" s="6">
        <f t="shared" si="87"/>
        <v>-100100</v>
      </c>
      <c r="I1403" s="26">
        <f t="shared" si="88"/>
        <v>3.9215686274509802</v>
      </c>
      <c r="K1403" t="s">
        <v>451</v>
      </c>
      <c r="M1403" s="2">
        <v>510</v>
      </c>
    </row>
    <row r="1404" spans="1:13" s="100" customFormat="1" ht="12.75">
      <c r="A1404" s="37"/>
      <c r="B1404" s="455">
        <v>1000</v>
      </c>
      <c r="C1404" s="37" t="s">
        <v>54</v>
      </c>
      <c r="D1404" s="37" t="s">
        <v>12</v>
      </c>
      <c r="E1404" s="37" t="s">
        <v>194</v>
      </c>
      <c r="F1404" s="35" t="s">
        <v>611</v>
      </c>
      <c r="G1404" s="35" t="s">
        <v>216</v>
      </c>
      <c r="H1404" s="6">
        <f aca="true" t="shared" si="89" ref="H1404:H1467">H1403-B1404</f>
        <v>-101100</v>
      </c>
      <c r="I1404" s="26">
        <f t="shared" si="88"/>
        <v>1.9607843137254901</v>
      </c>
      <c r="K1404" t="s">
        <v>451</v>
      </c>
      <c r="M1404" s="2">
        <v>510</v>
      </c>
    </row>
    <row r="1405" spans="1:13" s="100" customFormat="1" ht="12.75">
      <c r="A1405" s="37"/>
      <c r="B1405" s="455">
        <v>1100</v>
      </c>
      <c r="C1405" s="37" t="s">
        <v>54</v>
      </c>
      <c r="D1405" s="37" t="s">
        <v>12</v>
      </c>
      <c r="E1405" s="37" t="s">
        <v>194</v>
      </c>
      <c r="F1405" s="35" t="s">
        <v>611</v>
      </c>
      <c r="G1405" s="35" t="s">
        <v>218</v>
      </c>
      <c r="H1405" s="6">
        <f t="shared" si="89"/>
        <v>-102200</v>
      </c>
      <c r="I1405" s="26">
        <f t="shared" si="88"/>
        <v>2.156862745098039</v>
      </c>
      <c r="K1405" t="s">
        <v>451</v>
      </c>
      <c r="M1405" s="2">
        <v>510</v>
      </c>
    </row>
    <row r="1406" spans="1:13" s="100" customFormat="1" ht="12.75">
      <c r="A1406" s="37"/>
      <c r="B1406" s="455">
        <v>1300</v>
      </c>
      <c r="C1406" s="37" t="s">
        <v>54</v>
      </c>
      <c r="D1406" s="37" t="s">
        <v>12</v>
      </c>
      <c r="E1406" s="37" t="s">
        <v>194</v>
      </c>
      <c r="F1406" s="35" t="s">
        <v>611</v>
      </c>
      <c r="G1406" s="35" t="s">
        <v>220</v>
      </c>
      <c r="H1406" s="6">
        <f t="shared" si="89"/>
        <v>-103500</v>
      </c>
      <c r="I1406" s="26">
        <f t="shared" si="88"/>
        <v>2.549019607843137</v>
      </c>
      <c r="K1406" t="s">
        <v>451</v>
      </c>
      <c r="M1406" s="2">
        <v>510</v>
      </c>
    </row>
    <row r="1407" spans="1:13" s="100" customFormat="1" ht="12.75">
      <c r="A1407" s="37"/>
      <c r="B1407" s="455">
        <v>1200</v>
      </c>
      <c r="C1407" s="37" t="s">
        <v>54</v>
      </c>
      <c r="D1407" s="37" t="s">
        <v>12</v>
      </c>
      <c r="E1407" s="37" t="s">
        <v>194</v>
      </c>
      <c r="F1407" s="35" t="s">
        <v>611</v>
      </c>
      <c r="G1407" s="35" t="s">
        <v>222</v>
      </c>
      <c r="H1407" s="6">
        <f t="shared" si="89"/>
        <v>-104700</v>
      </c>
      <c r="I1407" s="26">
        <f t="shared" si="88"/>
        <v>2.3529411764705883</v>
      </c>
      <c r="K1407" t="s">
        <v>451</v>
      </c>
      <c r="M1407" s="2">
        <v>510</v>
      </c>
    </row>
    <row r="1408" spans="1:13" s="100" customFormat="1" ht="12.75">
      <c r="A1408" s="37"/>
      <c r="B1408" s="455">
        <v>2000</v>
      </c>
      <c r="C1408" s="84" t="s">
        <v>54</v>
      </c>
      <c r="D1408" s="37" t="s">
        <v>12</v>
      </c>
      <c r="E1408" s="84" t="s">
        <v>194</v>
      </c>
      <c r="F1408" s="35" t="s">
        <v>642</v>
      </c>
      <c r="G1408" s="35" t="s">
        <v>27</v>
      </c>
      <c r="H1408" s="6">
        <f t="shared" si="89"/>
        <v>-106700</v>
      </c>
      <c r="I1408" s="26">
        <f t="shared" si="88"/>
        <v>3.9215686274509802</v>
      </c>
      <c r="K1408" t="s">
        <v>630</v>
      </c>
      <c r="M1408" s="2">
        <v>510</v>
      </c>
    </row>
    <row r="1409" spans="1:13" s="100" customFormat="1" ht="12.75">
      <c r="A1409" s="37"/>
      <c r="B1409" s="455">
        <v>2000</v>
      </c>
      <c r="C1409" s="37" t="s">
        <v>54</v>
      </c>
      <c r="D1409" s="37" t="s">
        <v>12</v>
      </c>
      <c r="E1409" s="37" t="s">
        <v>194</v>
      </c>
      <c r="F1409" s="35" t="s">
        <v>642</v>
      </c>
      <c r="G1409" s="35" t="s">
        <v>31</v>
      </c>
      <c r="H1409" s="6">
        <f t="shared" si="89"/>
        <v>-108700</v>
      </c>
      <c r="I1409" s="26">
        <f t="shared" si="88"/>
        <v>3.9215686274509802</v>
      </c>
      <c r="K1409" t="s">
        <v>630</v>
      </c>
      <c r="M1409" s="2">
        <v>510</v>
      </c>
    </row>
    <row r="1410" spans="1:13" s="100" customFormat="1" ht="12.75">
      <c r="A1410" s="37"/>
      <c r="B1410" s="455">
        <v>1000</v>
      </c>
      <c r="C1410" s="37" t="s">
        <v>54</v>
      </c>
      <c r="D1410" s="37" t="s">
        <v>12</v>
      </c>
      <c r="E1410" s="37" t="s">
        <v>194</v>
      </c>
      <c r="F1410" s="35" t="s">
        <v>642</v>
      </c>
      <c r="G1410" s="35" t="s">
        <v>33</v>
      </c>
      <c r="H1410" s="6">
        <f t="shared" si="89"/>
        <v>-109700</v>
      </c>
      <c r="I1410" s="26">
        <f t="shared" si="88"/>
        <v>1.9607843137254901</v>
      </c>
      <c r="K1410" t="s">
        <v>630</v>
      </c>
      <c r="M1410" s="2">
        <v>510</v>
      </c>
    </row>
    <row r="1411" spans="1:13" s="100" customFormat="1" ht="12.75">
      <c r="A1411" s="37"/>
      <c r="B1411" s="455">
        <v>1000</v>
      </c>
      <c r="C1411" s="37" t="s">
        <v>54</v>
      </c>
      <c r="D1411" s="37" t="s">
        <v>12</v>
      </c>
      <c r="E1411" s="37" t="s">
        <v>194</v>
      </c>
      <c r="F1411" s="35" t="s">
        <v>642</v>
      </c>
      <c r="G1411" s="35" t="s">
        <v>35</v>
      </c>
      <c r="H1411" s="6">
        <f t="shared" si="89"/>
        <v>-110700</v>
      </c>
      <c r="I1411" s="26">
        <f t="shared" si="88"/>
        <v>1.9607843137254901</v>
      </c>
      <c r="K1411" t="s">
        <v>630</v>
      </c>
      <c r="M1411" s="2">
        <v>510</v>
      </c>
    </row>
    <row r="1412" spans="1:13" s="100" customFormat="1" ht="12.75">
      <c r="A1412" s="37"/>
      <c r="B1412" s="455">
        <v>1000</v>
      </c>
      <c r="C1412" s="37" t="s">
        <v>54</v>
      </c>
      <c r="D1412" s="37" t="s">
        <v>12</v>
      </c>
      <c r="E1412" s="37" t="s">
        <v>194</v>
      </c>
      <c r="F1412" s="35" t="s">
        <v>642</v>
      </c>
      <c r="G1412" s="35" t="s">
        <v>37</v>
      </c>
      <c r="H1412" s="6">
        <f t="shared" si="89"/>
        <v>-111700</v>
      </c>
      <c r="I1412" s="26">
        <f t="shared" si="88"/>
        <v>1.9607843137254901</v>
      </c>
      <c r="K1412" t="s">
        <v>630</v>
      </c>
      <c r="M1412" s="2">
        <v>510</v>
      </c>
    </row>
    <row r="1413" spans="1:13" s="100" customFormat="1" ht="12.75">
      <c r="A1413" s="37"/>
      <c r="B1413" s="455">
        <v>1200</v>
      </c>
      <c r="C1413" s="37" t="s">
        <v>54</v>
      </c>
      <c r="D1413" s="37" t="s">
        <v>12</v>
      </c>
      <c r="E1413" s="37" t="s">
        <v>194</v>
      </c>
      <c r="F1413" s="35" t="s">
        <v>642</v>
      </c>
      <c r="G1413" s="35" t="s">
        <v>43</v>
      </c>
      <c r="H1413" s="6">
        <f t="shared" si="89"/>
        <v>-112900</v>
      </c>
      <c r="I1413" s="26">
        <f t="shared" si="88"/>
        <v>2.3529411764705883</v>
      </c>
      <c r="K1413" t="s">
        <v>630</v>
      </c>
      <c r="M1413" s="2">
        <v>510</v>
      </c>
    </row>
    <row r="1414" spans="1:13" s="100" customFormat="1" ht="12.75">
      <c r="A1414" s="37"/>
      <c r="B1414" s="455">
        <v>2000</v>
      </c>
      <c r="C1414" s="37" t="s">
        <v>54</v>
      </c>
      <c r="D1414" s="37" t="s">
        <v>12</v>
      </c>
      <c r="E1414" s="37" t="s">
        <v>194</v>
      </c>
      <c r="F1414" s="35" t="s">
        <v>642</v>
      </c>
      <c r="G1414" s="35" t="s">
        <v>45</v>
      </c>
      <c r="H1414" s="6">
        <f t="shared" si="89"/>
        <v>-114900</v>
      </c>
      <c r="I1414" s="26">
        <f t="shared" si="88"/>
        <v>3.9215686274509802</v>
      </c>
      <c r="K1414" t="s">
        <v>630</v>
      </c>
      <c r="M1414" s="2">
        <v>510</v>
      </c>
    </row>
    <row r="1415" spans="1:13" s="100" customFormat="1" ht="12.75">
      <c r="A1415" s="37"/>
      <c r="B1415" s="455">
        <v>2000</v>
      </c>
      <c r="C1415" s="37" t="s">
        <v>54</v>
      </c>
      <c r="D1415" s="37" t="s">
        <v>12</v>
      </c>
      <c r="E1415" s="37" t="s">
        <v>194</v>
      </c>
      <c r="F1415" s="35" t="s">
        <v>642</v>
      </c>
      <c r="G1415" s="35" t="s">
        <v>68</v>
      </c>
      <c r="H1415" s="6">
        <f t="shared" si="89"/>
        <v>-116900</v>
      </c>
      <c r="I1415" s="26">
        <f t="shared" si="88"/>
        <v>3.9215686274509802</v>
      </c>
      <c r="K1415" t="s">
        <v>630</v>
      </c>
      <c r="M1415" s="2">
        <v>510</v>
      </c>
    </row>
    <row r="1416" spans="1:13" s="100" customFormat="1" ht="12.75">
      <c r="A1416" s="37"/>
      <c r="B1416" s="455">
        <v>2000</v>
      </c>
      <c r="C1416" s="37" t="s">
        <v>54</v>
      </c>
      <c r="D1416" s="37" t="s">
        <v>12</v>
      </c>
      <c r="E1416" s="37" t="s">
        <v>194</v>
      </c>
      <c r="F1416" s="35" t="s">
        <v>642</v>
      </c>
      <c r="G1416" s="35" t="s">
        <v>70</v>
      </c>
      <c r="H1416" s="6">
        <f t="shared" si="89"/>
        <v>-118900</v>
      </c>
      <c r="I1416" s="26">
        <f t="shared" si="88"/>
        <v>3.9215686274509802</v>
      </c>
      <c r="K1416" t="s">
        <v>630</v>
      </c>
      <c r="M1416" s="2">
        <v>510</v>
      </c>
    </row>
    <row r="1417" spans="1:13" s="100" customFormat="1" ht="12.75">
      <c r="A1417" s="37"/>
      <c r="B1417" s="455">
        <v>2000</v>
      </c>
      <c r="C1417" s="37" t="s">
        <v>54</v>
      </c>
      <c r="D1417" s="37" t="s">
        <v>12</v>
      </c>
      <c r="E1417" s="37" t="s">
        <v>194</v>
      </c>
      <c r="F1417" s="35" t="s">
        <v>642</v>
      </c>
      <c r="G1417" s="35" t="s">
        <v>72</v>
      </c>
      <c r="H1417" s="6">
        <f t="shared" si="89"/>
        <v>-120900</v>
      </c>
      <c r="I1417" s="26">
        <f t="shared" si="88"/>
        <v>3.9215686274509802</v>
      </c>
      <c r="K1417" t="s">
        <v>630</v>
      </c>
      <c r="M1417" s="2">
        <v>510</v>
      </c>
    </row>
    <row r="1418" spans="1:13" s="100" customFormat="1" ht="12.75">
      <c r="A1418" s="37"/>
      <c r="B1418" s="455">
        <v>800</v>
      </c>
      <c r="C1418" s="37" t="s">
        <v>54</v>
      </c>
      <c r="D1418" s="37" t="s">
        <v>12</v>
      </c>
      <c r="E1418" s="37" t="s">
        <v>194</v>
      </c>
      <c r="F1418" s="35" t="s">
        <v>642</v>
      </c>
      <c r="G1418" s="35" t="s">
        <v>74</v>
      </c>
      <c r="H1418" s="6">
        <f t="shared" si="89"/>
        <v>-121700</v>
      </c>
      <c r="I1418" s="26">
        <f t="shared" si="88"/>
        <v>1.5686274509803921</v>
      </c>
      <c r="K1418" t="s">
        <v>630</v>
      </c>
      <c r="M1418" s="2">
        <v>510</v>
      </c>
    </row>
    <row r="1419" spans="1:13" s="100" customFormat="1" ht="12.75">
      <c r="A1419" s="37"/>
      <c r="B1419" s="455">
        <v>2000</v>
      </c>
      <c r="C1419" s="37" t="s">
        <v>54</v>
      </c>
      <c r="D1419" s="37" t="s">
        <v>12</v>
      </c>
      <c r="E1419" s="37" t="s">
        <v>194</v>
      </c>
      <c r="F1419" s="35" t="s">
        <v>642</v>
      </c>
      <c r="G1419" s="35" t="s">
        <v>145</v>
      </c>
      <c r="H1419" s="6">
        <f t="shared" si="89"/>
        <v>-123700</v>
      </c>
      <c r="I1419" s="26">
        <f t="shared" si="88"/>
        <v>3.9215686274509802</v>
      </c>
      <c r="K1419" t="s">
        <v>630</v>
      </c>
      <c r="M1419" s="2">
        <v>510</v>
      </c>
    </row>
    <row r="1420" spans="1:13" s="100" customFormat="1" ht="12.75">
      <c r="A1420" s="37"/>
      <c r="B1420" s="455">
        <v>2000</v>
      </c>
      <c r="C1420" s="37" t="s">
        <v>54</v>
      </c>
      <c r="D1420" s="37" t="s">
        <v>12</v>
      </c>
      <c r="E1420" s="37" t="s">
        <v>194</v>
      </c>
      <c r="F1420" s="35" t="s">
        <v>642</v>
      </c>
      <c r="G1420" s="35" t="s">
        <v>124</v>
      </c>
      <c r="H1420" s="6">
        <f t="shared" si="89"/>
        <v>-125700</v>
      </c>
      <c r="I1420" s="26">
        <f t="shared" si="88"/>
        <v>3.9215686274509802</v>
      </c>
      <c r="K1420" t="s">
        <v>630</v>
      </c>
      <c r="M1420" s="2">
        <v>510</v>
      </c>
    </row>
    <row r="1421" spans="1:13" s="100" customFormat="1" ht="12.75">
      <c r="A1421" s="37"/>
      <c r="B1421" s="455">
        <v>2500</v>
      </c>
      <c r="C1421" s="37" t="s">
        <v>54</v>
      </c>
      <c r="D1421" s="37" t="s">
        <v>12</v>
      </c>
      <c r="E1421" s="37" t="s">
        <v>194</v>
      </c>
      <c r="F1421" s="35" t="s">
        <v>642</v>
      </c>
      <c r="G1421" s="35" t="s">
        <v>153</v>
      </c>
      <c r="H1421" s="6">
        <f t="shared" si="89"/>
        <v>-128200</v>
      </c>
      <c r="I1421" s="26">
        <f t="shared" si="88"/>
        <v>4.901960784313726</v>
      </c>
      <c r="K1421" t="s">
        <v>630</v>
      </c>
      <c r="M1421" s="2">
        <v>510</v>
      </c>
    </row>
    <row r="1422" spans="1:13" s="100" customFormat="1" ht="12.75">
      <c r="A1422" s="37"/>
      <c r="B1422" s="455">
        <v>1000</v>
      </c>
      <c r="C1422" s="37" t="s">
        <v>54</v>
      </c>
      <c r="D1422" s="37" t="s">
        <v>12</v>
      </c>
      <c r="E1422" s="37" t="s">
        <v>194</v>
      </c>
      <c r="F1422" s="35" t="s">
        <v>642</v>
      </c>
      <c r="G1422" s="35" t="s">
        <v>155</v>
      </c>
      <c r="H1422" s="6">
        <f t="shared" si="89"/>
        <v>-129200</v>
      </c>
      <c r="I1422" s="26">
        <f t="shared" si="88"/>
        <v>1.9607843137254901</v>
      </c>
      <c r="K1422" t="s">
        <v>630</v>
      </c>
      <c r="M1422" s="2">
        <v>510</v>
      </c>
    </row>
    <row r="1423" spans="1:13" s="100" customFormat="1" ht="12.75">
      <c r="A1423" s="37"/>
      <c r="B1423" s="455">
        <v>2000</v>
      </c>
      <c r="C1423" s="37" t="s">
        <v>54</v>
      </c>
      <c r="D1423" s="37" t="s">
        <v>12</v>
      </c>
      <c r="E1423" s="37" t="s">
        <v>194</v>
      </c>
      <c r="F1423" s="35" t="s">
        <v>642</v>
      </c>
      <c r="G1423" s="35" t="s">
        <v>157</v>
      </c>
      <c r="H1423" s="6">
        <f t="shared" si="89"/>
        <v>-131200</v>
      </c>
      <c r="I1423" s="26">
        <f t="shared" si="88"/>
        <v>3.9215686274509802</v>
      </c>
      <c r="K1423" t="s">
        <v>630</v>
      </c>
      <c r="M1423" s="2">
        <v>510</v>
      </c>
    </row>
    <row r="1424" spans="1:13" s="100" customFormat="1" ht="12.75">
      <c r="A1424" s="37"/>
      <c r="B1424" s="455">
        <v>2000</v>
      </c>
      <c r="C1424" s="37" t="s">
        <v>54</v>
      </c>
      <c r="D1424" s="37" t="s">
        <v>12</v>
      </c>
      <c r="E1424" s="37" t="s">
        <v>194</v>
      </c>
      <c r="F1424" s="35" t="s">
        <v>642</v>
      </c>
      <c r="G1424" s="35" t="s">
        <v>159</v>
      </c>
      <c r="H1424" s="6">
        <f t="shared" si="89"/>
        <v>-133200</v>
      </c>
      <c r="I1424" s="26">
        <f t="shared" si="88"/>
        <v>3.9215686274509802</v>
      </c>
      <c r="K1424" t="s">
        <v>630</v>
      </c>
      <c r="M1424" s="2">
        <v>510</v>
      </c>
    </row>
    <row r="1425" spans="1:13" s="100" customFormat="1" ht="12.75">
      <c r="A1425" s="37"/>
      <c r="B1425" s="455">
        <v>800</v>
      </c>
      <c r="C1425" s="37" t="s">
        <v>54</v>
      </c>
      <c r="D1425" s="37" t="s">
        <v>12</v>
      </c>
      <c r="E1425" s="37" t="s">
        <v>194</v>
      </c>
      <c r="F1425" s="35" t="s">
        <v>642</v>
      </c>
      <c r="G1425" s="35" t="s">
        <v>161</v>
      </c>
      <c r="H1425" s="6">
        <f t="shared" si="89"/>
        <v>-134000</v>
      </c>
      <c r="I1425" s="26">
        <f t="shared" si="88"/>
        <v>1.5686274509803921</v>
      </c>
      <c r="K1425" t="s">
        <v>630</v>
      </c>
      <c r="M1425" s="2">
        <v>510</v>
      </c>
    </row>
    <row r="1426" spans="1:13" s="100" customFormat="1" ht="12.75">
      <c r="A1426" s="37"/>
      <c r="B1426" s="455">
        <v>2000</v>
      </c>
      <c r="C1426" s="37" t="s">
        <v>54</v>
      </c>
      <c r="D1426" s="37" t="s">
        <v>12</v>
      </c>
      <c r="E1426" s="37" t="s">
        <v>194</v>
      </c>
      <c r="F1426" s="35" t="s">
        <v>642</v>
      </c>
      <c r="G1426" s="35" t="s">
        <v>163</v>
      </c>
      <c r="H1426" s="6">
        <f t="shared" si="89"/>
        <v>-136000</v>
      </c>
      <c r="I1426" s="26">
        <f t="shared" si="88"/>
        <v>3.9215686274509802</v>
      </c>
      <c r="K1426" t="s">
        <v>630</v>
      </c>
      <c r="M1426" s="2">
        <v>510</v>
      </c>
    </row>
    <row r="1427" spans="1:13" s="100" customFormat="1" ht="12.75">
      <c r="A1427" s="37"/>
      <c r="B1427" s="455">
        <v>2000</v>
      </c>
      <c r="C1427" s="37" t="s">
        <v>54</v>
      </c>
      <c r="D1427" s="37" t="s">
        <v>12</v>
      </c>
      <c r="E1427" s="37" t="s">
        <v>194</v>
      </c>
      <c r="F1427" s="35" t="s">
        <v>642</v>
      </c>
      <c r="G1427" s="35" t="s">
        <v>212</v>
      </c>
      <c r="H1427" s="6">
        <f t="shared" si="89"/>
        <v>-138000</v>
      </c>
      <c r="I1427" s="26">
        <f t="shared" si="88"/>
        <v>3.9215686274509802</v>
      </c>
      <c r="K1427" t="s">
        <v>630</v>
      </c>
      <c r="M1427" s="2">
        <v>510</v>
      </c>
    </row>
    <row r="1428" spans="1:13" s="100" customFormat="1" ht="12.75">
      <c r="A1428" s="37"/>
      <c r="B1428" s="455">
        <v>2000</v>
      </c>
      <c r="C1428" s="37" t="s">
        <v>54</v>
      </c>
      <c r="D1428" s="37" t="s">
        <v>12</v>
      </c>
      <c r="E1428" s="37" t="s">
        <v>194</v>
      </c>
      <c r="F1428" s="35" t="s">
        <v>642</v>
      </c>
      <c r="G1428" s="35" t="s">
        <v>214</v>
      </c>
      <c r="H1428" s="6">
        <f t="shared" si="89"/>
        <v>-140000</v>
      </c>
      <c r="I1428" s="26">
        <f t="shared" si="88"/>
        <v>3.9215686274509802</v>
      </c>
      <c r="K1428" t="s">
        <v>630</v>
      </c>
      <c r="M1428" s="2">
        <v>510</v>
      </c>
    </row>
    <row r="1429" spans="1:13" s="100" customFormat="1" ht="12.75">
      <c r="A1429" s="37"/>
      <c r="B1429" s="455">
        <v>1000</v>
      </c>
      <c r="C1429" s="37" t="s">
        <v>54</v>
      </c>
      <c r="D1429" s="37" t="s">
        <v>12</v>
      </c>
      <c r="E1429" s="37" t="s">
        <v>194</v>
      </c>
      <c r="F1429" s="35" t="s">
        <v>642</v>
      </c>
      <c r="G1429" s="35" t="s">
        <v>216</v>
      </c>
      <c r="H1429" s="6">
        <f t="shared" si="89"/>
        <v>-141000</v>
      </c>
      <c r="I1429" s="26">
        <f t="shared" si="88"/>
        <v>1.9607843137254901</v>
      </c>
      <c r="K1429" t="s">
        <v>630</v>
      </c>
      <c r="M1429" s="2">
        <v>510</v>
      </c>
    </row>
    <row r="1430" spans="1:13" s="100" customFormat="1" ht="12.75">
      <c r="A1430" s="37"/>
      <c r="B1430" s="455">
        <v>1000</v>
      </c>
      <c r="C1430" s="37" t="s">
        <v>54</v>
      </c>
      <c r="D1430" s="37" t="s">
        <v>12</v>
      </c>
      <c r="E1430" s="37" t="s">
        <v>194</v>
      </c>
      <c r="F1430" s="35" t="s">
        <v>642</v>
      </c>
      <c r="G1430" s="35" t="s">
        <v>218</v>
      </c>
      <c r="H1430" s="6">
        <f t="shared" si="89"/>
        <v>-142000</v>
      </c>
      <c r="I1430" s="26">
        <f t="shared" si="88"/>
        <v>1.9607843137254901</v>
      </c>
      <c r="K1430" t="s">
        <v>630</v>
      </c>
      <c r="M1430" s="2">
        <v>510</v>
      </c>
    </row>
    <row r="1431" spans="1:13" s="100" customFormat="1" ht="12.75">
      <c r="A1431" s="37"/>
      <c r="B1431" s="455">
        <v>2000</v>
      </c>
      <c r="C1431" s="37" t="s">
        <v>54</v>
      </c>
      <c r="D1431" s="37" t="s">
        <v>12</v>
      </c>
      <c r="E1431" s="37" t="s">
        <v>194</v>
      </c>
      <c r="F1431" s="35" t="s">
        <v>642</v>
      </c>
      <c r="G1431" s="35" t="s">
        <v>306</v>
      </c>
      <c r="H1431" s="6">
        <f t="shared" si="89"/>
        <v>-144000</v>
      </c>
      <c r="I1431" s="26">
        <f t="shared" si="88"/>
        <v>3.9215686274509802</v>
      </c>
      <c r="K1431" t="s">
        <v>630</v>
      </c>
      <c r="M1431" s="2">
        <v>510</v>
      </c>
    </row>
    <row r="1432" spans="1:13" s="100" customFormat="1" ht="12.75">
      <c r="A1432" s="37"/>
      <c r="B1432" s="455">
        <v>2000</v>
      </c>
      <c r="C1432" s="37" t="s">
        <v>54</v>
      </c>
      <c r="D1432" s="37" t="s">
        <v>12</v>
      </c>
      <c r="E1432" s="37" t="s">
        <v>194</v>
      </c>
      <c r="F1432" s="35" t="s">
        <v>642</v>
      </c>
      <c r="G1432" s="35" t="s">
        <v>220</v>
      </c>
      <c r="H1432" s="6">
        <f t="shared" si="89"/>
        <v>-146000</v>
      </c>
      <c r="I1432" s="26">
        <f t="shared" si="88"/>
        <v>3.9215686274509802</v>
      </c>
      <c r="K1432" t="s">
        <v>630</v>
      </c>
      <c r="M1432" s="2">
        <v>510</v>
      </c>
    </row>
    <row r="1433" spans="1:13" s="100" customFormat="1" ht="12.75">
      <c r="A1433" s="37"/>
      <c r="B1433" s="455">
        <v>1000</v>
      </c>
      <c r="C1433" s="37" t="s">
        <v>54</v>
      </c>
      <c r="D1433" s="37" t="s">
        <v>12</v>
      </c>
      <c r="E1433" s="37" t="s">
        <v>194</v>
      </c>
      <c r="F1433" s="35" t="s">
        <v>642</v>
      </c>
      <c r="G1433" s="35" t="s">
        <v>222</v>
      </c>
      <c r="H1433" s="6">
        <f t="shared" si="89"/>
        <v>-147000</v>
      </c>
      <c r="I1433" s="26">
        <f t="shared" si="88"/>
        <v>1.9607843137254901</v>
      </c>
      <c r="K1433" t="s">
        <v>630</v>
      </c>
      <c r="M1433" s="2">
        <v>510</v>
      </c>
    </row>
    <row r="1434" spans="1:13" s="100" customFormat="1" ht="12.75">
      <c r="A1434" s="37"/>
      <c r="B1434" s="455">
        <v>1300</v>
      </c>
      <c r="C1434" s="37" t="s">
        <v>54</v>
      </c>
      <c r="D1434" s="37" t="s">
        <v>12</v>
      </c>
      <c r="E1434" s="37" t="s">
        <v>194</v>
      </c>
      <c r="F1434" s="35" t="s">
        <v>660</v>
      </c>
      <c r="G1434" s="35" t="s">
        <v>27</v>
      </c>
      <c r="H1434" s="6">
        <f t="shared" si="89"/>
        <v>-148300</v>
      </c>
      <c r="I1434" s="26">
        <f t="shared" si="88"/>
        <v>2.549019607843137</v>
      </c>
      <c r="K1434" t="s">
        <v>566</v>
      </c>
      <c r="M1434" s="2">
        <v>510</v>
      </c>
    </row>
    <row r="1435" spans="1:13" s="100" customFormat="1" ht="12.75">
      <c r="A1435" s="37"/>
      <c r="B1435" s="455">
        <v>1000</v>
      </c>
      <c r="C1435" s="37" t="s">
        <v>54</v>
      </c>
      <c r="D1435" s="37" t="s">
        <v>12</v>
      </c>
      <c r="E1435" s="37" t="s">
        <v>194</v>
      </c>
      <c r="F1435" s="35" t="s">
        <v>660</v>
      </c>
      <c r="G1435" s="35" t="s">
        <v>31</v>
      </c>
      <c r="H1435" s="6">
        <f t="shared" si="89"/>
        <v>-149300</v>
      </c>
      <c r="I1435" s="26">
        <f t="shared" si="88"/>
        <v>1.9607843137254901</v>
      </c>
      <c r="K1435" t="s">
        <v>566</v>
      </c>
      <c r="M1435" s="2">
        <v>510</v>
      </c>
    </row>
    <row r="1436" spans="1:13" s="100" customFormat="1" ht="12.75">
      <c r="A1436" s="37"/>
      <c r="B1436" s="455">
        <v>800</v>
      </c>
      <c r="C1436" s="37" t="s">
        <v>54</v>
      </c>
      <c r="D1436" s="37" t="s">
        <v>12</v>
      </c>
      <c r="E1436" s="37" t="s">
        <v>194</v>
      </c>
      <c r="F1436" s="35" t="s">
        <v>660</v>
      </c>
      <c r="G1436" s="35" t="s">
        <v>33</v>
      </c>
      <c r="H1436" s="6">
        <f t="shared" si="89"/>
        <v>-150100</v>
      </c>
      <c r="I1436" s="26">
        <f t="shared" si="88"/>
        <v>1.5686274509803921</v>
      </c>
      <c r="K1436" t="s">
        <v>566</v>
      </c>
      <c r="M1436" s="2">
        <v>510</v>
      </c>
    </row>
    <row r="1437" spans="1:13" s="100" customFormat="1" ht="12.75">
      <c r="A1437" s="37"/>
      <c r="B1437" s="455">
        <v>500</v>
      </c>
      <c r="C1437" s="37" t="s">
        <v>54</v>
      </c>
      <c r="D1437" s="37" t="s">
        <v>12</v>
      </c>
      <c r="E1437" s="37" t="s">
        <v>194</v>
      </c>
      <c r="F1437" s="35" t="s">
        <v>660</v>
      </c>
      <c r="G1437" s="35" t="s">
        <v>35</v>
      </c>
      <c r="H1437" s="6">
        <f t="shared" si="89"/>
        <v>-150600</v>
      </c>
      <c r="I1437" s="26">
        <f t="shared" si="88"/>
        <v>0.9803921568627451</v>
      </c>
      <c r="K1437" t="s">
        <v>566</v>
      </c>
      <c r="M1437" s="2">
        <v>510</v>
      </c>
    </row>
    <row r="1438" spans="1:13" s="100" customFormat="1" ht="12.75">
      <c r="A1438" s="37"/>
      <c r="B1438" s="455">
        <v>800</v>
      </c>
      <c r="C1438" s="37" t="s">
        <v>54</v>
      </c>
      <c r="D1438" s="37" t="s">
        <v>12</v>
      </c>
      <c r="E1438" s="37" t="s">
        <v>194</v>
      </c>
      <c r="F1438" s="35" t="s">
        <v>660</v>
      </c>
      <c r="G1438" s="35" t="s">
        <v>37</v>
      </c>
      <c r="H1438" s="6">
        <f t="shared" si="89"/>
        <v>-151400</v>
      </c>
      <c r="I1438" s="26">
        <f t="shared" si="88"/>
        <v>1.5686274509803921</v>
      </c>
      <c r="K1438" t="s">
        <v>566</v>
      </c>
      <c r="M1438" s="2">
        <v>510</v>
      </c>
    </row>
    <row r="1439" spans="1:13" s="100" customFormat="1" ht="12.75">
      <c r="A1439" s="37"/>
      <c r="B1439" s="455">
        <v>2000</v>
      </c>
      <c r="C1439" s="37" t="s">
        <v>54</v>
      </c>
      <c r="D1439" s="37" t="s">
        <v>12</v>
      </c>
      <c r="E1439" s="37" t="s">
        <v>194</v>
      </c>
      <c r="F1439" s="35" t="s">
        <v>660</v>
      </c>
      <c r="G1439" s="35" t="s">
        <v>43</v>
      </c>
      <c r="H1439" s="6">
        <f t="shared" si="89"/>
        <v>-153400</v>
      </c>
      <c r="I1439" s="26">
        <f t="shared" si="88"/>
        <v>3.9215686274509802</v>
      </c>
      <c r="K1439" t="s">
        <v>566</v>
      </c>
      <c r="M1439" s="2">
        <v>510</v>
      </c>
    </row>
    <row r="1440" spans="1:13" s="100" customFormat="1" ht="12.75">
      <c r="A1440" s="37"/>
      <c r="B1440" s="455">
        <v>2000</v>
      </c>
      <c r="C1440" s="37" t="s">
        <v>54</v>
      </c>
      <c r="D1440" s="37" t="s">
        <v>12</v>
      </c>
      <c r="E1440" s="37" t="s">
        <v>194</v>
      </c>
      <c r="F1440" s="35" t="s">
        <v>660</v>
      </c>
      <c r="G1440" s="35" t="s">
        <v>45</v>
      </c>
      <c r="H1440" s="6">
        <f t="shared" si="89"/>
        <v>-155400</v>
      </c>
      <c r="I1440" s="26">
        <f t="shared" si="88"/>
        <v>3.9215686274509802</v>
      </c>
      <c r="K1440" t="s">
        <v>566</v>
      </c>
      <c r="M1440" s="2">
        <v>510</v>
      </c>
    </row>
    <row r="1441" spans="1:13" s="100" customFormat="1" ht="12.75">
      <c r="A1441" s="37"/>
      <c r="B1441" s="455">
        <v>2000</v>
      </c>
      <c r="C1441" s="37" t="s">
        <v>54</v>
      </c>
      <c r="D1441" s="37" t="s">
        <v>12</v>
      </c>
      <c r="E1441" s="37" t="s">
        <v>194</v>
      </c>
      <c r="F1441" s="35" t="s">
        <v>660</v>
      </c>
      <c r="G1441" s="35" t="s">
        <v>68</v>
      </c>
      <c r="H1441" s="6">
        <f t="shared" si="89"/>
        <v>-157400</v>
      </c>
      <c r="I1441" s="26">
        <f t="shared" si="88"/>
        <v>3.9215686274509802</v>
      </c>
      <c r="K1441" t="s">
        <v>566</v>
      </c>
      <c r="M1441" s="2">
        <v>510</v>
      </c>
    </row>
    <row r="1442" spans="1:13" s="100" customFormat="1" ht="12.75">
      <c r="A1442" s="37"/>
      <c r="B1442" s="455">
        <v>2000</v>
      </c>
      <c r="C1442" s="37" t="s">
        <v>54</v>
      </c>
      <c r="D1442" s="37" t="s">
        <v>12</v>
      </c>
      <c r="E1442" s="37" t="s">
        <v>194</v>
      </c>
      <c r="F1442" s="35" t="s">
        <v>660</v>
      </c>
      <c r="G1442" s="35" t="s">
        <v>70</v>
      </c>
      <c r="H1442" s="6">
        <f t="shared" si="89"/>
        <v>-159400</v>
      </c>
      <c r="I1442" s="26">
        <f t="shared" si="88"/>
        <v>3.9215686274509802</v>
      </c>
      <c r="K1442" t="s">
        <v>566</v>
      </c>
      <c r="M1442" s="2">
        <v>510</v>
      </c>
    </row>
    <row r="1443" spans="1:13" s="100" customFormat="1" ht="12.75">
      <c r="A1443" s="37"/>
      <c r="B1443" s="455">
        <v>1000</v>
      </c>
      <c r="C1443" s="37" t="s">
        <v>54</v>
      </c>
      <c r="D1443" s="37" t="s">
        <v>12</v>
      </c>
      <c r="E1443" s="37" t="s">
        <v>194</v>
      </c>
      <c r="F1443" s="35" t="s">
        <v>660</v>
      </c>
      <c r="G1443" s="35" t="s">
        <v>72</v>
      </c>
      <c r="H1443" s="6">
        <f t="shared" si="89"/>
        <v>-160400</v>
      </c>
      <c r="I1443" s="26">
        <f t="shared" si="88"/>
        <v>1.9607843137254901</v>
      </c>
      <c r="K1443" t="s">
        <v>566</v>
      </c>
      <c r="M1443" s="2">
        <v>510</v>
      </c>
    </row>
    <row r="1444" spans="1:13" s="100" customFormat="1" ht="12.75">
      <c r="A1444" s="37"/>
      <c r="B1444" s="455">
        <v>500</v>
      </c>
      <c r="C1444" s="37" t="s">
        <v>54</v>
      </c>
      <c r="D1444" s="37" t="s">
        <v>12</v>
      </c>
      <c r="E1444" s="37" t="s">
        <v>194</v>
      </c>
      <c r="F1444" s="35" t="s">
        <v>660</v>
      </c>
      <c r="G1444" s="35" t="s">
        <v>74</v>
      </c>
      <c r="H1444" s="6">
        <f t="shared" si="89"/>
        <v>-160900</v>
      </c>
      <c r="I1444" s="26">
        <f t="shared" si="88"/>
        <v>0.9803921568627451</v>
      </c>
      <c r="K1444" t="s">
        <v>566</v>
      </c>
      <c r="M1444" s="2">
        <v>510</v>
      </c>
    </row>
    <row r="1445" spans="1:13" s="100" customFormat="1" ht="12.75">
      <c r="A1445" s="37"/>
      <c r="B1445" s="455">
        <v>1800</v>
      </c>
      <c r="C1445" s="37" t="s">
        <v>54</v>
      </c>
      <c r="D1445" s="37" t="s">
        <v>12</v>
      </c>
      <c r="E1445" s="37" t="s">
        <v>194</v>
      </c>
      <c r="F1445" s="35" t="s">
        <v>660</v>
      </c>
      <c r="G1445" s="35" t="s">
        <v>124</v>
      </c>
      <c r="H1445" s="6">
        <f t="shared" si="89"/>
        <v>-162700</v>
      </c>
      <c r="I1445" s="26">
        <f t="shared" si="88"/>
        <v>3.5294117647058822</v>
      </c>
      <c r="K1445" t="s">
        <v>566</v>
      </c>
      <c r="M1445" s="2">
        <v>510</v>
      </c>
    </row>
    <row r="1446" spans="1:13" s="100" customFormat="1" ht="12.75">
      <c r="A1446" s="37"/>
      <c r="B1446" s="455">
        <v>1750</v>
      </c>
      <c r="C1446" s="37" t="s">
        <v>54</v>
      </c>
      <c r="D1446" s="37" t="s">
        <v>12</v>
      </c>
      <c r="E1446" s="37" t="s">
        <v>194</v>
      </c>
      <c r="F1446" s="35" t="s">
        <v>660</v>
      </c>
      <c r="G1446" s="35" t="s">
        <v>153</v>
      </c>
      <c r="H1446" s="6">
        <f t="shared" si="89"/>
        <v>-164450</v>
      </c>
      <c r="I1446" s="26">
        <f t="shared" si="88"/>
        <v>3.4313725490196076</v>
      </c>
      <c r="K1446" t="s">
        <v>566</v>
      </c>
      <c r="M1446" s="2">
        <v>510</v>
      </c>
    </row>
    <row r="1447" spans="1:13" s="100" customFormat="1" ht="12.75">
      <c r="A1447" s="37"/>
      <c r="B1447" s="455">
        <v>1250</v>
      </c>
      <c r="C1447" s="37" t="s">
        <v>54</v>
      </c>
      <c r="D1447" s="37" t="s">
        <v>12</v>
      </c>
      <c r="E1447" s="37" t="s">
        <v>194</v>
      </c>
      <c r="F1447" s="35" t="s">
        <v>660</v>
      </c>
      <c r="G1447" s="35" t="s">
        <v>155</v>
      </c>
      <c r="H1447" s="6">
        <f t="shared" si="89"/>
        <v>-165700</v>
      </c>
      <c r="I1447" s="26">
        <f t="shared" si="88"/>
        <v>2.450980392156863</v>
      </c>
      <c r="K1447" t="s">
        <v>566</v>
      </c>
      <c r="M1447" s="2">
        <v>510</v>
      </c>
    </row>
    <row r="1448" spans="1:13" s="100" customFormat="1" ht="12.75">
      <c r="A1448" s="37"/>
      <c r="B1448" s="455">
        <v>800</v>
      </c>
      <c r="C1448" s="37" t="s">
        <v>54</v>
      </c>
      <c r="D1448" s="37" t="s">
        <v>12</v>
      </c>
      <c r="E1448" s="37" t="s">
        <v>194</v>
      </c>
      <c r="F1448" s="35" t="s">
        <v>660</v>
      </c>
      <c r="G1448" s="35" t="s">
        <v>157</v>
      </c>
      <c r="H1448" s="6">
        <f t="shared" si="89"/>
        <v>-166500</v>
      </c>
      <c r="I1448" s="26">
        <f t="shared" si="88"/>
        <v>1.5686274509803921</v>
      </c>
      <c r="K1448" t="s">
        <v>566</v>
      </c>
      <c r="M1448" s="2">
        <v>510</v>
      </c>
    </row>
    <row r="1449" spans="1:13" s="100" customFormat="1" ht="12.75">
      <c r="A1449" s="37"/>
      <c r="B1449" s="455">
        <v>1300</v>
      </c>
      <c r="C1449" s="37" t="s">
        <v>54</v>
      </c>
      <c r="D1449" s="37" t="s">
        <v>12</v>
      </c>
      <c r="E1449" s="37" t="s">
        <v>194</v>
      </c>
      <c r="F1449" s="35" t="s">
        <v>660</v>
      </c>
      <c r="G1449" s="35" t="s">
        <v>159</v>
      </c>
      <c r="H1449" s="6">
        <f t="shared" si="89"/>
        <v>-167800</v>
      </c>
      <c r="I1449" s="26">
        <f t="shared" si="88"/>
        <v>2.549019607843137</v>
      </c>
      <c r="K1449" t="s">
        <v>566</v>
      </c>
      <c r="M1449" s="2">
        <v>510</v>
      </c>
    </row>
    <row r="1450" spans="1:13" s="100" customFormat="1" ht="12.75">
      <c r="A1450" s="37"/>
      <c r="B1450" s="455">
        <v>500</v>
      </c>
      <c r="C1450" s="37" t="s">
        <v>54</v>
      </c>
      <c r="D1450" s="37" t="s">
        <v>12</v>
      </c>
      <c r="E1450" s="37" t="s">
        <v>194</v>
      </c>
      <c r="F1450" s="35" t="s">
        <v>660</v>
      </c>
      <c r="G1450" s="35" t="s">
        <v>161</v>
      </c>
      <c r="H1450" s="6">
        <f t="shared" si="89"/>
        <v>-168300</v>
      </c>
      <c r="I1450" s="26">
        <f t="shared" si="88"/>
        <v>0.9803921568627451</v>
      </c>
      <c r="K1450" t="s">
        <v>566</v>
      </c>
      <c r="M1450" s="2">
        <v>510</v>
      </c>
    </row>
    <row r="1451" spans="1:13" s="100" customFormat="1" ht="12.75">
      <c r="A1451" s="37"/>
      <c r="B1451" s="455">
        <v>1300</v>
      </c>
      <c r="C1451" s="37" t="s">
        <v>54</v>
      </c>
      <c r="D1451" s="37" t="s">
        <v>12</v>
      </c>
      <c r="E1451" s="37" t="s">
        <v>194</v>
      </c>
      <c r="F1451" s="35" t="s">
        <v>660</v>
      </c>
      <c r="G1451" s="35" t="s">
        <v>163</v>
      </c>
      <c r="H1451" s="6">
        <f t="shared" si="89"/>
        <v>-169600</v>
      </c>
      <c r="I1451" s="26">
        <f t="shared" si="88"/>
        <v>2.549019607843137</v>
      </c>
      <c r="K1451" t="s">
        <v>566</v>
      </c>
      <c r="M1451" s="2">
        <v>510</v>
      </c>
    </row>
    <row r="1452" spans="1:13" s="100" customFormat="1" ht="12.75">
      <c r="A1452" s="37"/>
      <c r="B1452" s="455">
        <v>1300</v>
      </c>
      <c r="C1452" s="37" t="s">
        <v>54</v>
      </c>
      <c r="D1452" s="37" t="s">
        <v>12</v>
      </c>
      <c r="E1452" s="37" t="s">
        <v>194</v>
      </c>
      <c r="F1452" s="35" t="s">
        <v>660</v>
      </c>
      <c r="G1452" s="35" t="s">
        <v>212</v>
      </c>
      <c r="H1452" s="6">
        <f t="shared" si="89"/>
        <v>-170900</v>
      </c>
      <c r="I1452" s="26">
        <f t="shared" si="88"/>
        <v>2.549019607843137</v>
      </c>
      <c r="K1452" t="s">
        <v>566</v>
      </c>
      <c r="M1452" s="2">
        <v>510</v>
      </c>
    </row>
    <row r="1453" spans="1:13" s="100" customFormat="1" ht="12.75">
      <c r="A1453" s="37"/>
      <c r="B1453" s="455">
        <v>800</v>
      </c>
      <c r="C1453" s="37" t="s">
        <v>54</v>
      </c>
      <c r="D1453" s="37" t="s">
        <v>12</v>
      </c>
      <c r="E1453" s="37" t="s">
        <v>194</v>
      </c>
      <c r="F1453" s="35" t="s">
        <v>660</v>
      </c>
      <c r="G1453" s="35" t="s">
        <v>214</v>
      </c>
      <c r="H1453" s="6">
        <f t="shared" si="89"/>
        <v>-171700</v>
      </c>
      <c r="I1453" s="26">
        <f t="shared" si="88"/>
        <v>1.5686274509803921</v>
      </c>
      <c r="K1453" t="s">
        <v>566</v>
      </c>
      <c r="M1453" s="2">
        <v>510</v>
      </c>
    </row>
    <row r="1454" spans="1:13" s="100" customFormat="1" ht="12.75">
      <c r="A1454" s="37"/>
      <c r="B1454" s="455">
        <v>800</v>
      </c>
      <c r="C1454" s="37" t="s">
        <v>54</v>
      </c>
      <c r="D1454" s="37" t="s">
        <v>12</v>
      </c>
      <c r="E1454" s="37" t="s">
        <v>194</v>
      </c>
      <c r="F1454" s="35" t="s">
        <v>660</v>
      </c>
      <c r="G1454" s="35" t="s">
        <v>216</v>
      </c>
      <c r="H1454" s="6">
        <f t="shared" si="89"/>
        <v>-172500</v>
      </c>
      <c r="I1454" s="26">
        <f t="shared" si="88"/>
        <v>1.5686274509803921</v>
      </c>
      <c r="K1454" t="s">
        <v>566</v>
      </c>
      <c r="M1454" s="2">
        <v>510</v>
      </c>
    </row>
    <row r="1455" spans="1:13" s="100" customFormat="1" ht="12.75">
      <c r="A1455" s="37"/>
      <c r="B1455" s="455">
        <v>500</v>
      </c>
      <c r="C1455" s="37" t="s">
        <v>54</v>
      </c>
      <c r="D1455" s="37" t="s">
        <v>12</v>
      </c>
      <c r="E1455" s="37" t="s">
        <v>194</v>
      </c>
      <c r="F1455" s="35" t="s">
        <v>660</v>
      </c>
      <c r="G1455" s="35" t="s">
        <v>218</v>
      </c>
      <c r="H1455" s="6">
        <f t="shared" si="89"/>
        <v>-173000</v>
      </c>
      <c r="I1455" s="26">
        <f t="shared" si="88"/>
        <v>0.9803921568627451</v>
      </c>
      <c r="K1455" t="s">
        <v>566</v>
      </c>
      <c r="M1455" s="2">
        <v>510</v>
      </c>
    </row>
    <row r="1456" spans="1:13" s="100" customFormat="1" ht="12.75">
      <c r="A1456" s="37"/>
      <c r="B1456" s="455">
        <v>1350</v>
      </c>
      <c r="C1456" s="37" t="s">
        <v>54</v>
      </c>
      <c r="D1456" s="37" t="s">
        <v>12</v>
      </c>
      <c r="E1456" s="37" t="s">
        <v>194</v>
      </c>
      <c r="F1456" s="35" t="s">
        <v>660</v>
      </c>
      <c r="G1456" s="35" t="s">
        <v>306</v>
      </c>
      <c r="H1456" s="6">
        <f t="shared" si="89"/>
        <v>-174350</v>
      </c>
      <c r="I1456" s="26">
        <f t="shared" si="88"/>
        <v>2.6470588235294117</v>
      </c>
      <c r="K1456" t="s">
        <v>566</v>
      </c>
      <c r="M1456" s="2">
        <v>510</v>
      </c>
    </row>
    <row r="1457" spans="1:13" s="100" customFormat="1" ht="12.75">
      <c r="A1457" s="37"/>
      <c r="B1457" s="455">
        <v>1350</v>
      </c>
      <c r="C1457" s="37" t="s">
        <v>54</v>
      </c>
      <c r="D1457" s="37" t="s">
        <v>12</v>
      </c>
      <c r="E1457" s="37" t="s">
        <v>194</v>
      </c>
      <c r="F1457" s="35" t="s">
        <v>660</v>
      </c>
      <c r="G1457" s="35" t="s">
        <v>220</v>
      </c>
      <c r="H1457" s="6">
        <f t="shared" si="89"/>
        <v>-175700</v>
      </c>
      <c r="I1457" s="26">
        <f t="shared" si="88"/>
        <v>2.6470588235294117</v>
      </c>
      <c r="K1457" t="s">
        <v>566</v>
      </c>
      <c r="M1457" s="2">
        <v>510</v>
      </c>
    </row>
    <row r="1458" spans="1:13" s="100" customFormat="1" ht="12.75">
      <c r="A1458" s="37"/>
      <c r="B1458" s="455">
        <v>800</v>
      </c>
      <c r="C1458" s="37" t="s">
        <v>54</v>
      </c>
      <c r="D1458" s="37" t="s">
        <v>12</v>
      </c>
      <c r="E1458" s="37" t="s">
        <v>194</v>
      </c>
      <c r="F1458" s="35" t="s">
        <v>660</v>
      </c>
      <c r="G1458" s="35" t="s">
        <v>222</v>
      </c>
      <c r="H1458" s="6">
        <f t="shared" si="89"/>
        <v>-176500</v>
      </c>
      <c r="I1458" s="26">
        <f t="shared" si="88"/>
        <v>1.5686274509803921</v>
      </c>
      <c r="K1458" t="s">
        <v>566</v>
      </c>
      <c r="M1458" s="2">
        <v>510</v>
      </c>
    </row>
    <row r="1459" spans="1:13" s="83" customFormat="1" ht="12.75">
      <c r="A1459" s="15"/>
      <c r="B1459" s="456">
        <f>SUM(B1334:B1458)</f>
        <v>176500</v>
      </c>
      <c r="C1459" s="15"/>
      <c r="D1459" s="15"/>
      <c r="E1459" s="15" t="s">
        <v>194</v>
      </c>
      <c r="F1459" s="22"/>
      <c r="G1459" s="22"/>
      <c r="H1459" s="80">
        <v>0</v>
      </c>
      <c r="I1459" s="82">
        <f t="shared" si="88"/>
        <v>346.078431372549</v>
      </c>
      <c r="M1459" s="2">
        <v>510</v>
      </c>
    </row>
    <row r="1460" spans="2:13" ht="12.75">
      <c r="B1460" s="453"/>
      <c r="H1460" s="6">
        <f t="shared" si="89"/>
        <v>0</v>
      </c>
      <c r="I1460" s="26">
        <f t="shared" si="88"/>
        <v>0</v>
      </c>
      <c r="M1460" s="2">
        <v>510</v>
      </c>
    </row>
    <row r="1461" spans="2:13" ht="12.75">
      <c r="B1461" s="453"/>
      <c r="H1461" s="6">
        <f t="shared" si="89"/>
        <v>0</v>
      </c>
      <c r="I1461" s="26">
        <f t="shared" si="88"/>
        <v>0</v>
      </c>
      <c r="M1461" s="2">
        <v>510</v>
      </c>
    </row>
    <row r="1462" spans="1:13" s="101" customFormat="1" ht="12.75">
      <c r="A1462" s="84"/>
      <c r="B1462" s="455">
        <v>6000</v>
      </c>
      <c r="C1462" s="37" t="s">
        <v>55</v>
      </c>
      <c r="D1462" s="37" t="s">
        <v>12</v>
      </c>
      <c r="E1462" s="37" t="s">
        <v>1002</v>
      </c>
      <c r="F1462" s="35" t="s">
        <v>670</v>
      </c>
      <c r="G1462" s="85" t="s">
        <v>31</v>
      </c>
      <c r="H1462" s="6">
        <f t="shared" si="89"/>
        <v>-6000</v>
      </c>
      <c r="I1462" s="26">
        <f t="shared" si="88"/>
        <v>11.764705882352942</v>
      </c>
      <c r="K1462" s="101" t="s">
        <v>592</v>
      </c>
      <c r="M1462" s="2">
        <v>510</v>
      </c>
    </row>
    <row r="1463" spans="1:13" s="101" customFormat="1" ht="12.75">
      <c r="A1463" s="84"/>
      <c r="B1463" s="455">
        <v>7000</v>
      </c>
      <c r="C1463" s="37" t="s">
        <v>55</v>
      </c>
      <c r="D1463" s="37" t="s">
        <v>12</v>
      </c>
      <c r="E1463" s="37" t="s">
        <v>1002</v>
      </c>
      <c r="F1463" s="35" t="s">
        <v>671</v>
      </c>
      <c r="G1463" s="85" t="s">
        <v>163</v>
      </c>
      <c r="H1463" s="6">
        <f t="shared" si="89"/>
        <v>-13000</v>
      </c>
      <c r="I1463" s="26">
        <f t="shared" si="88"/>
        <v>13.72549019607843</v>
      </c>
      <c r="K1463" s="101" t="s">
        <v>592</v>
      </c>
      <c r="M1463" s="2">
        <v>510</v>
      </c>
    </row>
    <row r="1464" spans="1:13" s="100" customFormat="1" ht="12.75">
      <c r="A1464" s="84"/>
      <c r="B1464" s="455">
        <v>7000</v>
      </c>
      <c r="C1464" s="37" t="s">
        <v>55</v>
      </c>
      <c r="D1464" s="37" t="s">
        <v>12</v>
      </c>
      <c r="E1464" s="37" t="s">
        <v>1002</v>
      </c>
      <c r="F1464" s="35" t="s">
        <v>672</v>
      </c>
      <c r="G1464" s="85" t="s">
        <v>212</v>
      </c>
      <c r="H1464" s="6">
        <f t="shared" si="89"/>
        <v>-20000</v>
      </c>
      <c r="I1464" s="26">
        <f t="shared" si="88"/>
        <v>13.72549019607843</v>
      </c>
      <c r="J1464" s="101"/>
      <c r="K1464" s="101" t="s">
        <v>592</v>
      </c>
      <c r="L1464" s="101"/>
      <c r="M1464" s="2">
        <v>510</v>
      </c>
    </row>
    <row r="1465" spans="1:13" s="100" customFormat="1" ht="12.75">
      <c r="A1465" s="37"/>
      <c r="B1465" s="455">
        <v>7000</v>
      </c>
      <c r="C1465" s="37" t="s">
        <v>55</v>
      </c>
      <c r="D1465" s="37" t="s">
        <v>12</v>
      </c>
      <c r="E1465" s="37" t="s">
        <v>1002</v>
      </c>
      <c r="F1465" s="35" t="s">
        <v>673</v>
      </c>
      <c r="G1465" s="35" t="s">
        <v>31</v>
      </c>
      <c r="H1465" s="6">
        <f t="shared" si="89"/>
        <v>-27000</v>
      </c>
      <c r="I1465" s="26">
        <f aca="true" t="shared" si="90" ref="I1465:I1528">+B1465/M1465</f>
        <v>13.72549019607843</v>
      </c>
      <c r="K1465" s="100" t="s">
        <v>604</v>
      </c>
      <c r="M1465" s="2">
        <v>510</v>
      </c>
    </row>
    <row r="1466" spans="1:13" s="100" customFormat="1" ht="12.75">
      <c r="A1466" s="84"/>
      <c r="B1466" s="455">
        <v>5000</v>
      </c>
      <c r="C1466" s="84" t="s">
        <v>55</v>
      </c>
      <c r="D1466" s="37" t="s">
        <v>12</v>
      </c>
      <c r="E1466" s="84" t="s">
        <v>1002</v>
      </c>
      <c r="F1466" s="85" t="s">
        <v>674</v>
      </c>
      <c r="G1466" s="35" t="s">
        <v>27</v>
      </c>
      <c r="H1466" s="6">
        <f t="shared" si="89"/>
        <v>-32000</v>
      </c>
      <c r="I1466" s="26">
        <f t="shared" si="90"/>
        <v>9.803921568627452</v>
      </c>
      <c r="J1466" s="101"/>
      <c r="K1466" t="s">
        <v>451</v>
      </c>
      <c r="L1466" s="101"/>
      <c r="M1466" s="2">
        <v>510</v>
      </c>
    </row>
    <row r="1467" spans="1:13" s="100" customFormat="1" ht="12.75">
      <c r="A1467" s="84"/>
      <c r="B1467" s="455">
        <v>5000</v>
      </c>
      <c r="C1467" s="37" t="s">
        <v>55</v>
      </c>
      <c r="D1467" s="37" t="s">
        <v>12</v>
      </c>
      <c r="E1467" s="37" t="s">
        <v>1002</v>
      </c>
      <c r="F1467" s="85" t="s">
        <v>675</v>
      </c>
      <c r="G1467" s="35" t="s">
        <v>31</v>
      </c>
      <c r="H1467" s="6">
        <f t="shared" si="89"/>
        <v>-37000</v>
      </c>
      <c r="I1467" s="26">
        <f t="shared" si="90"/>
        <v>9.803921568627452</v>
      </c>
      <c r="J1467" s="101"/>
      <c r="K1467" t="s">
        <v>451</v>
      </c>
      <c r="L1467" s="101"/>
      <c r="M1467" s="2">
        <v>510</v>
      </c>
    </row>
    <row r="1468" spans="1:13" s="100" customFormat="1" ht="12.75">
      <c r="A1468" s="37"/>
      <c r="B1468" s="455">
        <v>5000</v>
      </c>
      <c r="C1468" s="37" t="s">
        <v>55</v>
      </c>
      <c r="D1468" s="37" t="s">
        <v>12</v>
      </c>
      <c r="E1468" s="37" t="s">
        <v>1002</v>
      </c>
      <c r="F1468" s="35" t="s">
        <v>676</v>
      </c>
      <c r="G1468" s="35" t="s">
        <v>41</v>
      </c>
      <c r="H1468" s="6">
        <f aca="true" t="shared" si="91" ref="H1468:H1484">H1467-B1468</f>
        <v>-42000</v>
      </c>
      <c r="I1468" s="26">
        <f t="shared" si="90"/>
        <v>9.803921568627452</v>
      </c>
      <c r="K1468" t="s">
        <v>451</v>
      </c>
      <c r="M1468" s="2">
        <v>510</v>
      </c>
    </row>
    <row r="1469" spans="1:13" s="100" customFormat="1" ht="12.75">
      <c r="A1469" s="37"/>
      <c r="B1469" s="455">
        <v>5000</v>
      </c>
      <c r="C1469" s="37" t="s">
        <v>55</v>
      </c>
      <c r="D1469" s="37" t="s">
        <v>12</v>
      </c>
      <c r="E1469" s="37" t="s">
        <v>1002</v>
      </c>
      <c r="F1469" s="35" t="s">
        <v>676</v>
      </c>
      <c r="G1469" s="35" t="s">
        <v>43</v>
      </c>
      <c r="H1469" s="6">
        <f t="shared" si="91"/>
        <v>-47000</v>
      </c>
      <c r="I1469" s="26">
        <f t="shared" si="90"/>
        <v>9.803921568627452</v>
      </c>
      <c r="K1469" t="s">
        <v>451</v>
      </c>
      <c r="M1469" s="2">
        <v>510</v>
      </c>
    </row>
    <row r="1470" spans="1:13" s="100" customFormat="1" ht="12.75">
      <c r="A1470" s="37"/>
      <c r="B1470" s="455">
        <v>5000</v>
      </c>
      <c r="C1470" s="37" t="s">
        <v>55</v>
      </c>
      <c r="D1470" s="37" t="s">
        <v>12</v>
      </c>
      <c r="E1470" s="37" t="s">
        <v>1002</v>
      </c>
      <c r="F1470" s="35" t="s">
        <v>676</v>
      </c>
      <c r="G1470" s="35" t="s">
        <v>45</v>
      </c>
      <c r="H1470" s="6">
        <f t="shared" si="91"/>
        <v>-52000</v>
      </c>
      <c r="I1470" s="26">
        <f t="shared" si="90"/>
        <v>9.803921568627452</v>
      </c>
      <c r="K1470" t="s">
        <v>451</v>
      </c>
      <c r="M1470" s="2">
        <v>510</v>
      </c>
    </row>
    <row r="1471" spans="1:13" s="100" customFormat="1" ht="12.75">
      <c r="A1471" s="37"/>
      <c r="B1471" s="455">
        <v>6000</v>
      </c>
      <c r="C1471" s="37" t="s">
        <v>55</v>
      </c>
      <c r="D1471" s="37" t="s">
        <v>12</v>
      </c>
      <c r="E1471" s="37" t="s">
        <v>1002</v>
      </c>
      <c r="F1471" s="35" t="s">
        <v>677</v>
      </c>
      <c r="G1471" s="35" t="s">
        <v>124</v>
      </c>
      <c r="H1471" s="6">
        <f t="shared" si="91"/>
        <v>-58000</v>
      </c>
      <c r="I1471" s="26">
        <f t="shared" si="90"/>
        <v>11.764705882352942</v>
      </c>
      <c r="K1471" t="s">
        <v>451</v>
      </c>
      <c r="M1471" s="2">
        <v>510</v>
      </c>
    </row>
    <row r="1472" spans="1:13" s="100" customFormat="1" ht="12.75">
      <c r="A1472" s="37"/>
      <c r="B1472" s="455">
        <v>5000</v>
      </c>
      <c r="C1472" s="37" t="s">
        <v>55</v>
      </c>
      <c r="D1472" s="37" t="s">
        <v>12</v>
      </c>
      <c r="E1472" s="37" t="s">
        <v>1002</v>
      </c>
      <c r="F1472" s="35" t="s">
        <v>678</v>
      </c>
      <c r="G1472" s="35" t="s">
        <v>163</v>
      </c>
      <c r="H1472" s="6">
        <f t="shared" si="91"/>
        <v>-63000</v>
      </c>
      <c r="I1472" s="26">
        <f t="shared" si="90"/>
        <v>9.803921568627452</v>
      </c>
      <c r="K1472" t="s">
        <v>451</v>
      </c>
      <c r="M1472" s="2">
        <v>510</v>
      </c>
    </row>
    <row r="1473" spans="1:13" s="100" customFormat="1" ht="12.75">
      <c r="A1473" s="37"/>
      <c r="B1473" s="455">
        <v>5000</v>
      </c>
      <c r="C1473" s="37" t="s">
        <v>55</v>
      </c>
      <c r="D1473" s="37" t="s">
        <v>12</v>
      </c>
      <c r="E1473" s="37" t="s">
        <v>1002</v>
      </c>
      <c r="F1473" s="35" t="s">
        <v>678</v>
      </c>
      <c r="G1473" s="35" t="s">
        <v>212</v>
      </c>
      <c r="H1473" s="6">
        <f t="shared" si="91"/>
        <v>-68000</v>
      </c>
      <c r="I1473" s="26">
        <f t="shared" si="90"/>
        <v>9.803921568627452</v>
      </c>
      <c r="K1473" t="s">
        <v>451</v>
      </c>
      <c r="M1473" s="2">
        <v>510</v>
      </c>
    </row>
    <row r="1474" spans="1:13" s="100" customFormat="1" ht="12.75">
      <c r="A1474" s="37"/>
      <c r="B1474" s="455">
        <v>5000</v>
      </c>
      <c r="C1474" s="84" t="s">
        <v>55</v>
      </c>
      <c r="D1474" s="37" t="s">
        <v>12</v>
      </c>
      <c r="E1474" s="84" t="s">
        <v>1002</v>
      </c>
      <c r="F1474" s="35" t="s">
        <v>679</v>
      </c>
      <c r="G1474" s="35" t="s">
        <v>31</v>
      </c>
      <c r="H1474" s="6">
        <f t="shared" si="91"/>
        <v>-73000</v>
      </c>
      <c r="I1474" s="26">
        <f t="shared" si="90"/>
        <v>9.803921568627452</v>
      </c>
      <c r="K1474" t="s">
        <v>630</v>
      </c>
      <c r="M1474" s="2">
        <v>510</v>
      </c>
    </row>
    <row r="1475" spans="1:13" s="100" customFormat="1" ht="12.75">
      <c r="A1475" s="37"/>
      <c r="B1475" s="455">
        <v>5000</v>
      </c>
      <c r="C1475" s="37" t="s">
        <v>55</v>
      </c>
      <c r="D1475" s="37" t="s">
        <v>12</v>
      </c>
      <c r="E1475" s="37" t="s">
        <v>1002</v>
      </c>
      <c r="F1475" s="35" t="s">
        <v>680</v>
      </c>
      <c r="G1475" s="35" t="s">
        <v>68</v>
      </c>
      <c r="H1475" s="6">
        <f t="shared" si="91"/>
        <v>-78000</v>
      </c>
      <c r="I1475" s="26">
        <f t="shared" si="90"/>
        <v>9.803921568627452</v>
      </c>
      <c r="K1475" t="s">
        <v>630</v>
      </c>
      <c r="M1475" s="2">
        <v>510</v>
      </c>
    </row>
    <row r="1476" spans="1:13" s="100" customFormat="1" ht="12.75">
      <c r="A1476" s="37"/>
      <c r="B1476" s="455">
        <v>6000</v>
      </c>
      <c r="C1476" s="37" t="s">
        <v>55</v>
      </c>
      <c r="D1476" s="37" t="s">
        <v>12</v>
      </c>
      <c r="E1476" s="37" t="s">
        <v>1002</v>
      </c>
      <c r="F1476" s="35" t="s">
        <v>681</v>
      </c>
      <c r="G1476" s="35" t="s">
        <v>72</v>
      </c>
      <c r="H1476" s="6">
        <f t="shared" si="91"/>
        <v>-84000</v>
      </c>
      <c r="I1476" s="26">
        <f t="shared" si="90"/>
        <v>11.764705882352942</v>
      </c>
      <c r="K1476" t="s">
        <v>630</v>
      </c>
      <c r="M1476" s="2">
        <v>510</v>
      </c>
    </row>
    <row r="1477" spans="1:13" s="100" customFormat="1" ht="12.75">
      <c r="A1477" s="37"/>
      <c r="B1477" s="455">
        <v>5000</v>
      </c>
      <c r="C1477" s="37" t="s">
        <v>55</v>
      </c>
      <c r="D1477" s="37" t="s">
        <v>12</v>
      </c>
      <c r="E1477" s="37" t="s">
        <v>1002</v>
      </c>
      <c r="F1477" s="35" t="s">
        <v>682</v>
      </c>
      <c r="G1477" s="35" t="s">
        <v>145</v>
      </c>
      <c r="H1477" s="6">
        <f t="shared" si="91"/>
        <v>-89000</v>
      </c>
      <c r="I1477" s="26">
        <f t="shared" si="90"/>
        <v>9.803921568627452</v>
      </c>
      <c r="K1477" t="s">
        <v>630</v>
      </c>
      <c r="M1477" s="2">
        <v>510</v>
      </c>
    </row>
    <row r="1478" spans="1:13" s="100" customFormat="1" ht="12.75">
      <c r="A1478" s="37"/>
      <c r="B1478" s="455">
        <v>6000</v>
      </c>
      <c r="C1478" s="37" t="s">
        <v>55</v>
      </c>
      <c r="D1478" s="37" t="s">
        <v>12</v>
      </c>
      <c r="E1478" s="37" t="s">
        <v>1002</v>
      </c>
      <c r="F1478" s="35" t="s">
        <v>683</v>
      </c>
      <c r="G1478" s="35" t="s">
        <v>157</v>
      </c>
      <c r="H1478" s="6">
        <f t="shared" si="91"/>
        <v>-95000</v>
      </c>
      <c r="I1478" s="26">
        <f t="shared" si="90"/>
        <v>11.764705882352942</v>
      </c>
      <c r="K1478" t="s">
        <v>630</v>
      </c>
      <c r="M1478" s="2">
        <v>510</v>
      </c>
    </row>
    <row r="1479" spans="1:13" s="100" customFormat="1" ht="12.75">
      <c r="A1479" s="37"/>
      <c r="B1479" s="455">
        <v>6000</v>
      </c>
      <c r="C1479" s="37" t="s">
        <v>55</v>
      </c>
      <c r="D1479" s="37" t="s">
        <v>12</v>
      </c>
      <c r="E1479" s="37" t="s">
        <v>1002</v>
      </c>
      <c r="F1479" s="35" t="s">
        <v>684</v>
      </c>
      <c r="G1479" s="35" t="s">
        <v>163</v>
      </c>
      <c r="H1479" s="6">
        <f t="shared" si="91"/>
        <v>-101000</v>
      </c>
      <c r="I1479" s="26">
        <f t="shared" si="90"/>
        <v>11.764705882352942</v>
      </c>
      <c r="K1479" t="s">
        <v>630</v>
      </c>
      <c r="M1479" s="2">
        <v>510</v>
      </c>
    </row>
    <row r="1480" spans="1:13" s="100" customFormat="1" ht="12.75">
      <c r="A1480" s="37"/>
      <c r="B1480" s="455">
        <v>6000</v>
      </c>
      <c r="C1480" s="37" t="s">
        <v>55</v>
      </c>
      <c r="D1480" s="37" t="s">
        <v>12</v>
      </c>
      <c r="E1480" s="37" t="s">
        <v>1002</v>
      </c>
      <c r="F1480" s="35" t="s">
        <v>684</v>
      </c>
      <c r="G1480" s="35" t="s">
        <v>163</v>
      </c>
      <c r="H1480" s="6">
        <f t="shared" si="91"/>
        <v>-107000</v>
      </c>
      <c r="I1480" s="26">
        <f t="shared" si="90"/>
        <v>11.764705882352942</v>
      </c>
      <c r="K1480" t="s">
        <v>630</v>
      </c>
      <c r="M1480" s="2">
        <v>510</v>
      </c>
    </row>
    <row r="1481" spans="1:13" s="100" customFormat="1" ht="12.75">
      <c r="A1481" s="37"/>
      <c r="B1481" s="455">
        <v>5000</v>
      </c>
      <c r="C1481" s="37" t="s">
        <v>55</v>
      </c>
      <c r="D1481" s="37" t="s">
        <v>12</v>
      </c>
      <c r="E1481" s="37" t="s">
        <v>1002</v>
      </c>
      <c r="F1481" s="150" t="s">
        <v>685</v>
      </c>
      <c r="G1481" s="35" t="s">
        <v>306</v>
      </c>
      <c r="H1481" s="6">
        <f t="shared" si="91"/>
        <v>-112000</v>
      </c>
      <c r="I1481" s="26">
        <f t="shared" si="90"/>
        <v>9.803921568627452</v>
      </c>
      <c r="K1481" t="s">
        <v>630</v>
      </c>
      <c r="M1481" s="2">
        <v>510</v>
      </c>
    </row>
    <row r="1482" spans="1:13" s="100" customFormat="1" ht="12.75">
      <c r="A1482" s="37"/>
      <c r="B1482" s="455">
        <v>5000</v>
      </c>
      <c r="C1482" s="37" t="s">
        <v>55</v>
      </c>
      <c r="D1482" s="37" t="s">
        <v>12</v>
      </c>
      <c r="E1482" s="37" t="s">
        <v>1002</v>
      </c>
      <c r="F1482" s="35" t="s">
        <v>686</v>
      </c>
      <c r="G1482" s="35" t="s">
        <v>43</v>
      </c>
      <c r="H1482" s="6">
        <f t="shared" si="91"/>
        <v>-117000</v>
      </c>
      <c r="I1482" s="26">
        <f t="shared" si="90"/>
        <v>9.803921568627452</v>
      </c>
      <c r="K1482" t="s">
        <v>566</v>
      </c>
      <c r="M1482" s="2">
        <v>510</v>
      </c>
    </row>
    <row r="1483" spans="1:13" s="100" customFormat="1" ht="12.75">
      <c r="A1483" s="37"/>
      <c r="B1483" s="455">
        <v>5000</v>
      </c>
      <c r="C1483" s="37" t="s">
        <v>55</v>
      </c>
      <c r="D1483" s="37" t="s">
        <v>12</v>
      </c>
      <c r="E1483" s="37" t="s">
        <v>1002</v>
      </c>
      <c r="F1483" s="35" t="s">
        <v>687</v>
      </c>
      <c r="G1483" s="35" t="s">
        <v>45</v>
      </c>
      <c r="H1483" s="6">
        <f t="shared" si="91"/>
        <v>-122000</v>
      </c>
      <c r="I1483" s="26">
        <f t="shared" si="90"/>
        <v>9.803921568627452</v>
      </c>
      <c r="K1483" t="s">
        <v>566</v>
      </c>
      <c r="M1483" s="2">
        <v>510</v>
      </c>
    </row>
    <row r="1484" spans="1:13" s="100" customFormat="1" ht="12.75">
      <c r="A1484" s="37"/>
      <c r="B1484" s="455">
        <v>5000</v>
      </c>
      <c r="C1484" s="37" t="s">
        <v>55</v>
      </c>
      <c r="D1484" s="37" t="s">
        <v>12</v>
      </c>
      <c r="E1484" s="37" t="s">
        <v>1002</v>
      </c>
      <c r="F1484" s="35" t="s">
        <v>688</v>
      </c>
      <c r="G1484" s="35" t="s">
        <v>68</v>
      </c>
      <c r="H1484" s="6">
        <f t="shared" si="91"/>
        <v>-127000</v>
      </c>
      <c r="I1484" s="26">
        <f t="shared" si="90"/>
        <v>9.803921568627452</v>
      </c>
      <c r="K1484" t="s">
        <v>566</v>
      </c>
      <c r="M1484" s="2">
        <v>510</v>
      </c>
    </row>
    <row r="1485" spans="1:13" s="83" customFormat="1" ht="12.75">
      <c r="A1485" s="15"/>
      <c r="B1485" s="456">
        <f>SUM(B1462:B1484)</f>
        <v>127000</v>
      </c>
      <c r="C1485" s="15" t="s">
        <v>55</v>
      </c>
      <c r="D1485" s="15"/>
      <c r="E1485" s="15"/>
      <c r="F1485" s="22"/>
      <c r="G1485" s="22"/>
      <c r="H1485" s="80">
        <v>0</v>
      </c>
      <c r="I1485" s="82">
        <f t="shared" si="90"/>
        <v>249.01960784313727</v>
      </c>
      <c r="M1485" s="2">
        <v>510</v>
      </c>
    </row>
    <row r="1486" spans="2:13" ht="12.75">
      <c r="B1486" s="453"/>
      <c r="H1486" s="6">
        <f>H1485-B1486</f>
        <v>0</v>
      </c>
      <c r="I1486" s="26">
        <f t="shared" si="90"/>
        <v>0</v>
      </c>
      <c r="M1486" s="2">
        <v>510</v>
      </c>
    </row>
    <row r="1487" spans="2:13" ht="12.75">
      <c r="B1487" s="453"/>
      <c r="H1487" s="6">
        <f aca="true" t="shared" si="92" ref="H1487:H1539">H1486-B1487</f>
        <v>0</v>
      </c>
      <c r="I1487" s="26">
        <f t="shared" si="90"/>
        <v>0</v>
      </c>
      <c r="M1487" s="2">
        <v>510</v>
      </c>
    </row>
    <row r="1488" spans="1:13" s="100" customFormat="1" ht="12.75">
      <c r="A1488" s="84"/>
      <c r="B1488" s="455">
        <v>3000</v>
      </c>
      <c r="C1488" s="37" t="s">
        <v>57</v>
      </c>
      <c r="D1488" s="37" t="s">
        <v>12</v>
      </c>
      <c r="E1488" s="37" t="s">
        <v>1002</v>
      </c>
      <c r="F1488" s="35" t="s">
        <v>596</v>
      </c>
      <c r="G1488" s="85" t="s">
        <v>31</v>
      </c>
      <c r="H1488" s="6">
        <f t="shared" si="92"/>
        <v>-3000</v>
      </c>
      <c r="I1488" s="26">
        <f t="shared" si="90"/>
        <v>5.882352941176471</v>
      </c>
      <c r="J1488" s="101"/>
      <c r="K1488" s="101" t="s">
        <v>592</v>
      </c>
      <c r="L1488" s="101"/>
      <c r="M1488" s="2">
        <v>510</v>
      </c>
    </row>
    <row r="1489" spans="1:13" s="100" customFormat="1" ht="12.75">
      <c r="A1489" s="84"/>
      <c r="B1489" s="455">
        <v>3000</v>
      </c>
      <c r="C1489" s="37" t="s">
        <v>57</v>
      </c>
      <c r="D1489" s="37" t="s">
        <v>12</v>
      </c>
      <c r="E1489" s="37" t="s">
        <v>1002</v>
      </c>
      <c r="F1489" s="35" t="s">
        <v>596</v>
      </c>
      <c r="G1489" s="85" t="s">
        <v>33</v>
      </c>
      <c r="H1489" s="6">
        <f t="shared" si="92"/>
        <v>-6000</v>
      </c>
      <c r="I1489" s="26">
        <f t="shared" si="90"/>
        <v>5.882352941176471</v>
      </c>
      <c r="J1489" s="101"/>
      <c r="K1489" s="101" t="s">
        <v>592</v>
      </c>
      <c r="L1489" s="101"/>
      <c r="M1489" s="2">
        <v>510</v>
      </c>
    </row>
    <row r="1490" spans="1:13" s="100" customFormat="1" ht="12.75">
      <c r="A1490" s="84"/>
      <c r="B1490" s="455">
        <v>3000</v>
      </c>
      <c r="C1490" s="37" t="s">
        <v>57</v>
      </c>
      <c r="D1490" s="37" t="s">
        <v>12</v>
      </c>
      <c r="E1490" s="37" t="s">
        <v>1002</v>
      </c>
      <c r="F1490" s="35" t="s">
        <v>596</v>
      </c>
      <c r="G1490" s="85" t="s">
        <v>163</v>
      </c>
      <c r="H1490" s="6">
        <f t="shared" si="92"/>
        <v>-9000</v>
      </c>
      <c r="I1490" s="26">
        <f t="shared" si="90"/>
        <v>5.882352941176471</v>
      </c>
      <c r="J1490" s="101"/>
      <c r="K1490" s="101" t="s">
        <v>592</v>
      </c>
      <c r="L1490" s="101"/>
      <c r="M1490" s="2">
        <v>510</v>
      </c>
    </row>
    <row r="1491" spans="1:13" s="100" customFormat="1" ht="12.75">
      <c r="A1491" s="84"/>
      <c r="B1491" s="455">
        <v>3000</v>
      </c>
      <c r="C1491" s="37" t="s">
        <v>57</v>
      </c>
      <c r="D1491" s="37" t="s">
        <v>12</v>
      </c>
      <c r="E1491" s="37" t="s">
        <v>1002</v>
      </c>
      <c r="F1491" s="35" t="s">
        <v>596</v>
      </c>
      <c r="G1491" s="85" t="s">
        <v>212</v>
      </c>
      <c r="H1491" s="6">
        <f t="shared" si="92"/>
        <v>-12000</v>
      </c>
      <c r="I1491" s="26">
        <f t="shared" si="90"/>
        <v>5.882352941176471</v>
      </c>
      <c r="J1491" s="101"/>
      <c r="K1491" s="101" t="s">
        <v>592</v>
      </c>
      <c r="L1491" s="101"/>
      <c r="M1491" s="2">
        <v>510</v>
      </c>
    </row>
    <row r="1492" spans="1:13" s="100" customFormat="1" ht="12.75">
      <c r="A1492" s="84"/>
      <c r="B1492" s="455">
        <v>3000</v>
      </c>
      <c r="C1492" s="37" t="s">
        <v>57</v>
      </c>
      <c r="D1492" s="37" t="s">
        <v>12</v>
      </c>
      <c r="E1492" s="37" t="s">
        <v>1002</v>
      </c>
      <c r="F1492" s="35" t="s">
        <v>596</v>
      </c>
      <c r="G1492" s="85" t="s">
        <v>214</v>
      </c>
      <c r="H1492" s="6">
        <f t="shared" si="92"/>
        <v>-15000</v>
      </c>
      <c r="I1492" s="26">
        <f t="shared" si="90"/>
        <v>5.882352941176471</v>
      </c>
      <c r="J1492" s="101"/>
      <c r="K1492" s="101" t="s">
        <v>592</v>
      </c>
      <c r="L1492" s="101"/>
      <c r="M1492" s="2">
        <v>510</v>
      </c>
    </row>
    <row r="1493" spans="1:13" s="100" customFormat="1" ht="12.75">
      <c r="A1493" s="37"/>
      <c r="B1493" s="455">
        <v>3000</v>
      </c>
      <c r="C1493" s="37" t="s">
        <v>57</v>
      </c>
      <c r="D1493" s="37" t="s">
        <v>12</v>
      </c>
      <c r="E1493" s="37" t="s">
        <v>1002</v>
      </c>
      <c r="F1493" s="35" t="s">
        <v>669</v>
      </c>
      <c r="G1493" s="35" t="s">
        <v>31</v>
      </c>
      <c r="H1493" s="6">
        <f t="shared" si="92"/>
        <v>-18000</v>
      </c>
      <c r="I1493" s="26">
        <f t="shared" si="90"/>
        <v>5.882352941176471</v>
      </c>
      <c r="K1493" s="100" t="s">
        <v>604</v>
      </c>
      <c r="M1493" s="2">
        <v>510</v>
      </c>
    </row>
    <row r="1494" spans="1:13" s="100" customFormat="1" ht="12.75">
      <c r="A1494" s="37"/>
      <c r="B1494" s="455">
        <v>3000</v>
      </c>
      <c r="C1494" s="37" t="s">
        <v>57</v>
      </c>
      <c r="D1494" s="37" t="s">
        <v>12</v>
      </c>
      <c r="E1494" s="37" t="s">
        <v>1002</v>
      </c>
      <c r="F1494" s="35" t="s">
        <v>669</v>
      </c>
      <c r="G1494" s="35" t="s">
        <v>33</v>
      </c>
      <c r="H1494" s="6">
        <f t="shared" si="92"/>
        <v>-21000</v>
      </c>
      <c r="I1494" s="26">
        <f t="shared" si="90"/>
        <v>5.882352941176471</v>
      </c>
      <c r="K1494" s="100" t="s">
        <v>604</v>
      </c>
      <c r="M1494" s="2">
        <v>510</v>
      </c>
    </row>
    <row r="1495" spans="1:13" s="100" customFormat="1" ht="12.75">
      <c r="A1495" s="37"/>
      <c r="B1495" s="455">
        <v>3000</v>
      </c>
      <c r="C1495" s="37" t="s">
        <v>57</v>
      </c>
      <c r="D1495" s="37" t="s">
        <v>12</v>
      </c>
      <c r="E1495" s="37" t="s">
        <v>1002</v>
      </c>
      <c r="F1495" s="35" t="s">
        <v>669</v>
      </c>
      <c r="G1495" s="35" t="s">
        <v>45</v>
      </c>
      <c r="H1495" s="6">
        <f t="shared" si="92"/>
        <v>-24000</v>
      </c>
      <c r="I1495" s="26">
        <f t="shared" si="90"/>
        <v>5.882352941176471</v>
      </c>
      <c r="K1495" s="100" t="s">
        <v>604</v>
      </c>
      <c r="M1495" s="2">
        <v>510</v>
      </c>
    </row>
    <row r="1496" spans="1:13" s="100" customFormat="1" ht="12.75">
      <c r="A1496" s="84"/>
      <c r="B1496" s="455">
        <v>3000</v>
      </c>
      <c r="C1496" s="84" t="s">
        <v>57</v>
      </c>
      <c r="D1496" s="37" t="s">
        <v>12</v>
      </c>
      <c r="E1496" s="84" t="s">
        <v>1002</v>
      </c>
      <c r="F1496" s="85" t="s">
        <v>611</v>
      </c>
      <c r="G1496" s="35" t="s">
        <v>27</v>
      </c>
      <c r="H1496" s="6">
        <f t="shared" si="92"/>
        <v>-27000</v>
      </c>
      <c r="I1496" s="26">
        <f t="shared" si="90"/>
        <v>5.882352941176471</v>
      </c>
      <c r="J1496" s="101"/>
      <c r="K1496" t="s">
        <v>451</v>
      </c>
      <c r="L1496" s="101"/>
      <c r="M1496" s="2">
        <v>510</v>
      </c>
    </row>
    <row r="1497" spans="1:13" s="100" customFormat="1" ht="12.75">
      <c r="A1497" s="37"/>
      <c r="B1497" s="455">
        <v>3000</v>
      </c>
      <c r="C1497" s="37" t="s">
        <v>57</v>
      </c>
      <c r="D1497" s="37" t="s">
        <v>12</v>
      </c>
      <c r="E1497" s="37" t="s">
        <v>1002</v>
      </c>
      <c r="F1497" s="85" t="s">
        <v>611</v>
      </c>
      <c r="G1497" s="35" t="s">
        <v>31</v>
      </c>
      <c r="H1497" s="6">
        <f t="shared" si="92"/>
        <v>-30000</v>
      </c>
      <c r="I1497" s="26">
        <f t="shared" si="90"/>
        <v>5.882352941176471</v>
      </c>
      <c r="K1497" t="s">
        <v>451</v>
      </c>
      <c r="M1497" s="2">
        <v>510</v>
      </c>
    </row>
    <row r="1498" spans="1:13" s="100" customFormat="1" ht="12.75">
      <c r="A1498" s="37"/>
      <c r="B1498" s="455">
        <v>3000</v>
      </c>
      <c r="C1498" s="111" t="s">
        <v>57</v>
      </c>
      <c r="D1498" s="37" t="s">
        <v>12</v>
      </c>
      <c r="E1498" s="111" t="s">
        <v>1002</v>
      </c>
      <c r="F1498" s="35" t="s">
        <v>611</v>
      </c>
      <c r="G1498" s="35" t="s">
        <v>33</v>
      </c>
      <c r="H1498" s="6">
        <f t="shared" si="92"/>
        <v>-33000</v>
      </c>
      <c r="I1498" s="26">
        <f t="shared" si="90"/>
        <v>5.882352941176471</v>
      </c>
      <c r="J1498" s="111"/>
      <c r="K1498" t="s">
        <v>451</v>
      </c>
      <c r="L1498" s="111"/>
      <c r="M1498" s="2">
        <v>510</v>
      </c>
    </row>
    <row r="1499" spans="1:13" s="100" customFormat="1" ht="12.75">
      <c r="A1499" s="37"/>
      <c r="B1499" s="455">
        <v>3000</v>
      </c>
      <c r="C1499" s="37" t="s">
        <v>57</v>
      </c>
      <c r="D1499" s="37" t="s">
        <v>12</v>
      </c>
      <c r="E1499" s="37" t="s">
        <v>1002</v>
      </c>
      <c r="F1499" s="35" t="s">
        <v>611</v>
      </c>
      <c r="G1499" s="35" t="s">
        <v>41</v>
      </c>
      <c r="H1499" s="6">
        <f t="shared" si="92"/>
        <v>-36000</v>
      </c>
      <c r="I1499" s="26">
        <f t="shared" si="90"/>
        <v>5.882352941176471</v>
      </c>
      <c r="K1499" t="s">
        <v>451</v>
      </c>
      <c r="M1499" s="2">
        <v>510</v>
      </c>
    </row>
    <row r="1500" spans="1:13" s="100" customFormat="1" ht="12.75">
      <c r="A1500" s="37"/>
      <c r="B1500" s="455">
        <v>3000</v>
      </c>
      <c r="C1500" s="37" t="s">
        <v>57</v>
      </c>
      <c r="D1500" s="37" t="s">
        <v>12</v>
      </c>
      <c r="E1500" s="37" t="s">
        <v>1002</v>
      </c>
      <c r="F1500" s="35" t="s">
        <v>611</v>
      </c>
      <c r="G1500" s="35" t="s">
        <v>43</v>
      </c>
      <c r="H1500" s="6">
        <f t="shared" si="92"/>
        <v>-39000</v>
      </c>
      <c r="I1500" s="26">
        <f t="shared" si="90"/>
        <v>5.882352941176471</v>
      </c>
      <c r="K1500" t="s">
        <v>451</v>
      </c>
      <c r="M1500" s="2">
        <v>510</v>
      </c>
    </row>
    <row r="1501" spans="1:13" s="100" customFormat="1" ht="12.75">
      <c r="A1501" s="37"/>
      <c r="B1501" s="455">
        <v>1000</v>
      </c>
      <c r="C1501" s="37" t="s">
        <v>57</v>
      </c>
      <c r="D1501" s="37" t="s">
        <v>12</v>
      </c>
      <c r="E1501" s="37" t="s">
        <v>1002</v>
      </c>
      <c r="F1501" s="35" t="s">
        <v>611</v>
      </c>
      <c r="G1501" s="35" t="s">
        <v>43</v>
      </c>
      <c r="H1501" s="6">
        <f t="shared" si="92"/>
        <v>-40000</v>
      </c>
      <c r="I1501" s="26">
        <f t="shared" si="90"/>
        <v>1.9607843137254901</v>
      </c>
      <c r="K1501" t="s">
        <v>451</v>
      </c>
      <c r="M1501" s="2">
        <v>510</v>
      </c>
    </row>
    <row r="1502" spans="1:13" s="100" customFormat="1" ht="12.75">
      <c r="A1502" s="37"/>
      <c r="B1502" s="455">
        <v>3000</v>
      </c>
      <c r="C1502" s="37" t="s">
        <v>57</v>
      </c>
      <c r="D1502" s="37" t="s">
        <v>12</v>
      </c>
      <c r="E1502" s="37" t="s">
        <v>1002</v>
      </c>
      <c r="F1502" s="35" t="s">
        <v>611</v>
      </c>
      <c r="G1502" s="35" t="s">
        <v>45</v>
      </c>
      <c r="H1502" s="6">
        <f t="shared" si="92"/>
        <v>-43000</v>
      </c>
      <c r="I1502" s="26">
        <f t="shared" si="90"/>
        <v>5.882352941176471</v>
      </c>
      <c r="K1502" t="s">
        <v>451</v>
      </c>
      <c r="M1502" s="2">
        <v>510</v>
      </c>
    </row>
    <row r="1503" spans="1:13" s="100" customFormat="1" ht="12.75">
      <c r="A1503" s="37"/>
      <c r="B1503" s="455">
        <v>1000</v>
      </c>
      <c r="C1503" s="37" t="s">
        <v>57</v>
      </c>
      <c r="D1503" s="37" t="s">
        <v>12</v>
      </c>
      <c r="E1503" s="37" t="s">
        <v>1002</v>
      </c>
      <c r="F1503" s="35" t="s">
        <v>611</v>
      </c>
      <c r="G1503" s="35" t="s">
        <v>45</v>
      </c>
      <c r="H1503" s="6">
        <f t="shared" si="92"/>
        <v>-44000</v>
      </c>
      <c r="I1503" s="26">
        <f t="shared" si="90"/>
        <v>1.9607843137254901</v>
      </c>
      <c r="K1503" t="s">
        <v>451</v>
      </c>
      <c r="M1503" s="2">
        <v>510</v>
      </c>
    </row>
    <row r="1504" spans="1:13" s="100" customFormat="1" ht="12.75">
      <c r="A1504" s="37"/>
      <c r="B1504" s="455">
        <v>3000</v>
      </c>
      <c r="C1504" s="37" t="s">
        <v>57</v>
      </c>
      <c r="D1504" s="37" t="s">
        <v>12</v>
      </c>
      <c r="E1504" s="37" t="s">
        <v>1002</v>
      </c>
      <c r="F1504" s="35" t="s">
        <v>611</v>
      </c>
      <c r="G1504" s="35" t="s">
        <v>68</v>
      </c>
      <c r="H1504" s="6">
        <f t="shared" si="92"/>
        <v>-47000</v>
      </c>
      <c r="I1504" s="26">
        <f t="shared" si="90"/>
        <v>5.882352941176471</v>
      </c>
      <c r="K1504" t="s">
        <v>451</v>
      </c>
      <c r="M1504" s="2">
        <v>510</v>
      </c>
    </row>
    <row r="1505" spans="1:13" s="100" customFormat="1" ht="12.75">
      <c r="A1505" s="37"/>
      <c r="B1505" s="455">
        <v>3000</v>
      </c>
      <c r="C1505" s="37" t="s">
        <v>57</v>
      </c>
      <c r="D1505" s="37" t="s">
        <v>12</v>
      </c>
      <c r="E1505" s="37" t="s">
        <v>1002</v>
      </c>
      <c r="F1505" s="35" t="s">
        <v>611</v>
      </c>
      <c r="G1505" s="35" t="s">
        <v>124</v>
      </c>
      <c r="H1505" s="6">
        <f t="shared" si="92"/>
        <v>-50000</v>
      </c>
      <c r="I1505" s="26">
        <f t="shared" si="90"/>
        <v>5.882352941176471</v>
      </c>
      <c r="K1505" t="s">
        <v>451</v>
      </c>
      <c r="M1505" s="2">
        <v>510</v>
      </c>
    </row>
    <row r="1506" spans="1:13" s="100" customFormat="1" ht="12.75">
      <c r="A1506" s="37"/>
      <c r="B1506" s="455">
        <v>3000</v>
      </c>
      <c r="C1506" s="37" t="s">
        <v>57</v>
      </c>
      <c r="D1506" s="37" t="s">
        <v>12</v>
      </c>
      <c r="E1506" s="37" t="s">
        <v>1002</v>
      </c>
      <c r="F1506" s="35" t="s">
        <v>611</v>
      </c>
      <c r="G1506" s="35" t="s">
        <v>153</v>
      </c>
      <c r="H1506" s="6">
        <f t="shared" si="92"/>
        <v>-53000</v>
      </c>
      <c r="I1506" s="26">
        <f t="shared" si="90"/>
        <v>5.882352941176471</v>
      </c>
      <c r="K1506" t="s">
        <v>451</v>
      </c>
      <c r="M1506" s="2">
        <v>510</v>
      </c>
    </row>
    <row r="1507" spans="1:13" s="100" customFormat="1" ht="12.75">
      <c r="A1507" s="37"/>
      <c r="B1507" s="455">
        <v>3000</v>
      </c>
      <c r="C1507" s="37" t="s">
        <v>57</v>
      </c>
      <c r="D1507" s="37" t="s">
        <v>12</v>
      </c>
      <c r="E1507" s="37" t="s">
        <v>1002</v>
      </c>
      <c r="F1507" s="35" t="s">
        <v>611</v>
      </c>
      <c r="G1507" s="35" t="s">
        <v>163</v>
      </c>
      <c r="H1507" s="6">
        <f t="shared" si="92"/>
        <v>-56000</v>
      </c>
      <c r="I1507" s="26">
        <f t="shared" si="90"/>
        <v>5.882352941176471</v>
      </c>
      <c r="K1507" t="s">
        <v>451</v>
      </c>
      <c r="M1507" s="2">
        <v>510</v>
      </c>
    </row>
    <row r="1508" spans="1:13" s="100" customFormat="1" ht="12.75">
      <c r="A1508" s="37"/>
      <c r="B1508" s="455">
        <v>3000</v>
      </c>
      <c r="C1508" s="37" t="s">
        <v>57</v>
      </c>
      <c r="D1508" s="37" t="s">
        <v>12</v>
      </c>
      <c r="E1508" s="37" t="s">
        <v>1002</v>
      </c>
      <c r="F1508" s="35" t="s">
        <v>611</v>
      </c>
      <c r="G1508" s="35" t="s">
        <v>212</v>
      </c>
      <c r="H1508" s="6">
        <f t="shared" si="92"/>
        <v>-59000</v>
      </c>
      <c r="I1508" s="26">
        <f t="shared" si="90"/>
        <v>5.882352941176471</v>
      </c>
      <c r="K1508" t="s">
        <v>451</v>
      </c>
      <c r="M1508" s="2">
        <v>510</v>
      </c>
    </row>
    <row r="1509" spans="1:13" s="100" customFormat="1" ht="12.75">
      <c r="A1509" s="37"/>
      <c r="B1509" s="455">
        <v>3000</v>
      </c>
      <c r="C1509" s="37" t="s">
        <v>57</v>
      </c>
      <c r="D1509" s="37" t="s">
        <v>12</v>
      </c>
      <c r="E1509" s="37" t="s">
        <v>1002</v>
      </c>
      <c r="F1509" s="35" t="s">
        <v>611</v>
      </c>
      <c r="G1509" s="35" t="s">
        <v>214</v>
      </c>
      <c r="H1509" s="6">
        <f t="shared" si="92"/>
        <v>-62000</v>
      </c>
      <c r="I1509" s="26">
        <f t="shared" si="90"/>
        <v>5.882352941176471</v>
      </c>
      <c r="K1509" t="s">
        <v>451</v>
      </c>
      <c r="M1509" s="2">
        <v>510</v>
      </c>
    </row>
    <row r="1510" spans="1:13" s="100" customFormat="1" ht="12.75">
      <c r="A1510" s="37"/>
      <c r="B1510" s="455">
        <v>3000</v>
      </c>
      <c r="C1510" s="84" t="s">
        <v>57</v>
      </c>
      <c r="D1510" s="37" t="s">
        <v>12</v>
      </c>
      <c r="E1510" s="84" t="s">
        <v>1002</v>
      </c>
      <c r="F1510" s="35" t="s">
        <v>642</v>
      </c>
      <c r="G1510" s="35" t="s">
        <v>27</v>
      </c>
      <c r="H1510" s="6">
        <f t="shared" si="92"/>
        <v>-65000</v>
      </c>
      <c r="I1510" s="26">
        <f t="shared" si="90"/>
        <v>5.882352941176471</v>
      </c>
      <c r="K1510" t="s">
        <v>630</v>
      </c>
      <c r="M1510" s="2">
        <v>510</v>
      </c>
    </row>
    <row r="1511" spans="1:13" s="100" customFormat="1" ht="12.75">
      <c r="A1511" s="37"/>
      <c r="B1511" s="455">
        <v>3000</v>
      </c>
      <c r="C1511" s="37" t="s">
        <v>57</v>
      </c>
      <c r="D1511" s="37" t="s">
        <v>12</v>
      </c>
      <c r="E1511" s="37" t="s">
        <v>1002</v>
      </c>
      <c r="F1511" s="35" t="s">
        <v>642</v>
      </c>
      <c r="G1511" s="35" t="s">
        <v>31</v>
      </c>
      <c r="H1511" s="6">
        <f t="shared" si="92"/>
        <v>-68000</v>
      </c>
      <c r="I1511" s="26">
        <f t="shared" si="90"/>
        <v>5.882352941176471</v>
      </c>
      <c r="K1511" t="s">
        <v>630</v>
      </c>
      <c r="M1511" s="2">
        <v>510</v>
      </c>
    </row>
    <row r="1512" spans="1:13" s="100" customFormat="1" ht="12.75">
      <c r="A1512" s="37"/>
      <c r="B1512" s="455">
        <v>3000</v>
      </c>
      <c r="C1512" s="37" t="s">
        <v>57</v>
      </c>
      <c r="D1512" s="37" t="s">
        <v>12</v>
      </c>
      <c r="E1512" s="37" t="s">
        <v>1002</v>
      </c>
      <c r="F1512" s="35" t="s">
        <v>642</v>
      </c>
      <c r="G1512" s="35" t="s">
        <v>45</v>
      </c>
      <c r="H1512" s="6">
        <f t="shared" si="92"/>
        <v>-71000</v>
      </c>
      <c r="I1512" s="26">
        <f t="shared" si="90"/>
        <v>5.882352941176471</v>
      </c>
      <c r="K1512" t="s">
        <v>630</v>
      </c>
      <c r="M1512" s="2">
        <v>510</v>
      </c>
    </row>
    <row r="1513" spans="1:13" s="100" customFormat="1" ht="12.75">
      <c r="A1513" s="37"/>
      <c r="B1513" s="455">
        <v>3000</v>
      </c>
      <c r="C1513" s="37" t="s">
        <v>57</v>
      </c>
      <c r="D1513" s="37" t="s">
        <v>12</v>
      </c>
      <c r="E1513" s="37" t="s">
        <v>1002</v>
      </c>
      <c r="F1513" s="35" t="s">
        <v>642</v>
      </c>
      <c r="G1513" s="35" t="s">
        <v>68</v>
      </c>
      <c r="H1513" s="6">
        <f t="shared" si="92"/>
        <v>-74000</v>
      </c>
      <c r="I1513" s="26">
        <f t="shared" si="90"/>
        <v>5.882352941176471</v>
      </c>
      <c r="K1513" t="s">
        <v>630</v>
      </c>
      <c r="M1513" s="2">
        <v>510</v>
      </c>
    </row>
    <row r="1514" spans="1:13" s="100" customFormat="1" ht="12.75">
      <c r="A1514" s="37"/>
      <c r="B1514" s="455">
        <v>3000</v>
      </c>
      <c r="C1514" s="37" t="s">
        <v>57</v>
      </c>
      <c r="D1514" s="37" t="s">
        <v>12</v>
      </c>
      <c r="E1514" s="37" t="s">
        <v>1002</v>
      </c>
      <c r="F1514" s="35" t="s">
        <v>689</v>
      </c>
      <c r="G1514" s="35" t="s">
        <v>70</v>
      </c>
      <c r="H1514" s="6">
        <f t="shared" si="92"/>
        <v>-77000</v>
      </c>
      <c r="I1514" s="26">
        <f t="shared" si="90"/>
        <v>5.882352941176471</v>
      </c>
      <c r="K1514" t="s">
        <v>630</v>
      </c>
      <c r="M1514" s="2">
        <v>510</v>
      </c>
    </row>
    <row r="1515" spans="1:13" s="100" customFormat="1" ht="12.75">
      <c r="A1515" s="37"/>
      <c r="B1515" s="455">
        <v>3000</v>
      </c>
      <c r="C1515" s="37" t="s">
        <v>57</v>
      </c>
      <c r="D1515" s="37" t="s">
        <v>12</v>
      </c>
      <c r="E1515" s="37" t="s">
        <v>1002</v>
      </c>
      <c r="F1515" s="35" t="s">
        <v>642</v>
      </c>
      <c r="G1515" s="35" t="s">
        <v>72</v>
      </c>
      <c r="H1515" s="6">
        <f t="shared" si="92"/>
        <v>-80000</v>
      </c>
      <c r="I1515" s="26">
        <f t="shared" si="90"/>
        <v>5.882352941176471</v>
      </c>
      <c r="K1515" t="s">
        <v>630</v>
      </c>
      <c r="M1515" s="2">
        <v>510</v>
      </c>
    </row>
    <row r="1516" spans="1:13" s="100" customFormat="1" ht="12.75">
      <c r="A1516" s="37"/>
      <c r="B1516" s="455">
        <v>3000</v>
      </c>
      <c r="C1516" s="37" t="s">
        <v>57</v>
      </c>
      <c r="D1516" s="37" t="s">
        <v>12</v>
      </c>
      <c r="E1516" s="37" t="s">
        <v>1002</v>
      </c>
      <c r="F1516" s="35" t="s">
        <v>642</v>
      </c>
      <c r="G1516" s="35" t="s">
        <v>145</v>
      </c>
      <c r="H1516" s="6">
        <f t="shared" si="92"/>
        <v>-83000</v>
      </c>
      <c r="I1516" s="26">
        <f t="shared" si="90"/>
        <v>5.882352941176471</v>
      </c>
      <c r="K1516" t="s">
        <v>630</v>
      </c>
      <c r="M1516" s="2">
        <v>510</v>
      </c>
    </row>
    <row r="1517" spans="1:13" s="100" customFormat="1" ht="12.75">
      <c r="A1517" s="37"/>
      <c r="B1517" s="455">
        <v>3000</v>
      </c>
      <c r="C1517" s="37" t="s">
        <v>57</v>
      </c>
      <c r="D1517" s="37" t="s">
        <v>12</v>
      </c>
      <c r="E1517" s="37" t="s">
        <v>1002</v>
      </c>
      <c r="F1517" s="35" t="s">
        <v>642</v>
      </c>
      <c r="G1517" s="35" t="s">
        <v>124</v>
      </c>
      <c r="H1517" s="6">
        <f t="shared" si="92"/>
        <v>-86000</v>
      </c>
      <c r="I1517" s="26">
        <f t="shared" si="90"/>
        <v>5.882352941176471</v>
      </c>
      <c r="K1517" t="s">
        <v>630</v>
      </c>
      <c r="M1517" s="2">
        <v>510</v>
      </c>
    </row>
    <row r="1518" spans="1:13" s="100" customFormat="1" ht="12.75">
      <c r="A1518" s="37"/>
      <c r="B1518" s="455">
        <v>3000</v>
      </c>
      <c r="C1518" s="37" t="s">
        <v>57</v>
      </c>
      <c r="D1518" s="37" t="s">
        <v>12</v>
      </c>
      <c r="E1518" s="37" t="s">
        <v>1002</v>
      </c>
      <c r="F1518" s="35" t="s">
        <v>642</v>
      </c>
      <c r="G1518" s="35" t="s">
        <v>157</v>
      </c>
      <c r="H1518" s="6">
        <f t="shared" si="92"/>
        <v>-89000</v>
      </c>
      <c r="I1518" s="26">
        <f t="shared" si="90"/>
        <v>5.882352941176471</v>
      </c>
      <c r="K1518" t="s">
        <v>630</v>
      </c>
      <c r="M1518" s="2">
        <v>510</v>
      </c>
    </row>
    <row r="1519" spans="1:13" s="100" customFormat="1" ht="12.75">
      <c r="A1519" s="37"/>
      <c r="B1519" s="455">
        <v>3000</v>
      </c>
      <c r="C1519" s="37" t="s">
        <v>57</v>
      </c>
      <c r="D1519" s="37" t="s">
        <v>12</v>
      </c>
      <c r="E1519" s="37" t="s">
        <v>1002</v>
      </c>
      <c r="F1519" s="35" t="s">
        <v>642</v>
      </c>
      <c r="G1519" s="35" t="s">
        <v>159</v>
      </c>
      <c r="H1519" s="6">
        <f t="shared" si="92"/>
        <v>-92000</v>
      </c>
      <c r="I1519" s="26">
        <f t="shared" si="90"/>
        <v>5.882352941176471</v>
      </c>
      <c r="K1519" t="s">
        <v>630</v>
      </c>
      <c r="M1519" s="2">
        <v>510</v>
      </c>
    </row>
    <row r="1520" spans="1:13" s="100" customFormat="1" ht="12.75">
      <c r="A1520" s="37"/>
      <c r="B1520" s="455">
        <v>3000</v>
      </c>
      <c r="C1520" s="37" t="s">
        <v>57</v>
      </c>
      <c r="D1520" s="37" t="s">
        <v>12</v>
      </c>
      <c r="E1520" s="37" t="s">
        <v>1002</v>
      </c>
      <c r="F1520" s="35" t="s">
        <v>642</v>
      </c>
      <c r="G1520" s="35" t="s">
        <v>163</v>
      </c>
      <c r="H1520" s="6">
        <f t="shared" si="92"/>
        <v>-95000</v>
      </c>
      <c r="I1520" s="26">
        <f t="shared" si="90"/>
        <v>5.882352941176471</v>
      </c>
      <c r="K1520" t="s">
        <v>630</v>
      </c>
      <c r="M1520" s="2">
        <v>510</v>
      </c>
    </row>
    <row r="1521" spans="1:13" s="100" customFormat="1" ht="12.75">
      <c r="A1521" s="37"/>
      <c r="B1521" s="455">
        <v>3000</v>
      </c>
      <c r="C1521" s="37" t="s">
        <v>57</v>
      </c>
      <c r="D1521" s="37" t="s">
        <v>12</v>
      </c>
      <c r="E1521" s="37" t="s">
        <v>1002</v>
      </c>
      <c r="F1521" s="35" t="s">
        <v>642</v>
      </c>
      <c r="G1521" s="35" t="s">
        <v>212</v>
      </c>
      <c r="H1521" s="6">
        <f t="shared" si="92"/>
        <v>-98000</v>
      </c>
      <c r="I1521" s="26">
        <f t="shared" si="90"/>
        <v>5.882352941176471</v>
      </c>
      <c r="K1521" t="s">
        <v>630</v>
      </c>
      <c r="M1521" s="2">
        <v>510</v>
      </c>
    </row>
    <row r="1522" spans="1:13" s="100" customFormat="1" ht="12.75">
      <c r="A1522" s="37"/>
      <c r="B1522" s="455">
        <v>3000</v>
      </c>
      <c r="C1522" s="37" t="s">
        <v>57</v>
      </c>
      <c r="D1522" s="37" t="s">
        <v>12</v>
      </c>
      <c r="E1522" s="37" t="s">
        <v>1002</v>
      </c>
      <c r="F1522" s="35" t="s">
        <v>642</v>
      </c>
      <c r="G1522" s="35" t="s">
        <v>214</v>
      </c>
      <c r="H1522" s="6">
        <f t="shared" si="92"/>
        <v>-101000</v>
      </c>
      <c r="I1522" s="26">
        <f t="shared" si="90"/>
        <v>5.882352941176471</v>
      </c>
      <c r="K1522" t="s">
        <v>630</v>
      </c>
      <c r="M1522" s="2">
        <v>510</v>
      </c>
    </row>
    <row r="1523" spans="1:13" s="100" customFormat="1" ht="12.75">
      <c r="A1523" s="37"/>
      <c r="B1523" s="455">
        <v>3000</v>
      </c>
      <c r="C1523" s="37" t="s">
        <v>57</v>
      </c>
      <c r="D1523" s="37" t="s">
        <v>12</v>
      </c>
      <c r="E1523" s="37" t="s">
        <v>1002</v>
      </c>
      <c r="F1523" s="35" t="s">
        <v>642</v>
      </c>
      <c r="G1523" s="35" t="s">
        <v>306</v>
      </c>
      <c r="H1523" s="6">
        <f t="shared" si="92"/>
        <v>-104000</v>
      </c>
      <c r="I1523" s="26">
        <f t="shared" si="90"/>
        <v>5.882352941176471</v>
      </c>
      <c r="K1523" t="s">
        <v>630</v>
      </c>
      <c r="M1523" s="2">
        <v>510</v>
      </c>
    </row>
    <row r="1524" spans="1:13" s="100" customFormat="1" ht="12.75">
      <c r="A1524" s="37"/>
      <c r="B1524" s="455">
        <v>3000</v>
      </c>
      <c r="C1524" s="37" t="s">
        <v>57</v>
      </c>
      <c r="D1524" s="37" t="s">
        <v>12</v>
      </c>
      <c r="E1524" s="37" t="s">
        <v>1002</v>
      </c>
      <c r="F1524" s="35" t="s">
        <v>642</v>
      </c>
      <c r="G1524" s="35" t="s">
        <v>220</v>
      </c>
      <c r="H1524" s="6">
        <f t="shared" si="92"/>
        <v>-107000</v>
      </c>
      <c r="I1524" s="26">
        <f t="shared" si="90"/>
        <v>5.882352941176471</v>
      </c>
      <c r="K1524" t="s">
        <v>630</v>
      </c>
      <c r="M1524" s="2">
        <v>510</v>
      </c>
    </row>
    <row r="1525" spans="1:13" s="100" customFormat="1" ht="12.75">
      <c r="A1525" s="37"/>
      <c r="B1525" s="455">
        <v>3000</v>
      </c>
      <c r="C1525" s="37" t="s">
        <v>57</v>
      </c>
      <c r="D1525" s="37" t="s">
        <v>12</v>
      </c>
      <c r="E1525" s="37" t="s">
        <v>1002</v>
      </c>
      <c r="F1525" s="35" t="s">
        <v>660</v>
      </c>
      <c r="G1525" s="35" t="s">
        <v>43</v>
      </c>
      <c r="H1525" s="6">
        <f t="shared" si="92"/>
        <v>-110000</v>
      </c>
      <c r="I1525" s="26">
        <f t="shared" si="90"/>
        <v>5.882352941176471</v>
      </c>
      <c r="K1525" t="s">
        <v>566</v>
      </c>
      <c r="M1525" s="2">
        <v>510</v>
      </c>
    </row>
    <row r="1526" spans="1:13" s="100" customFormat="1" ht="12.75">
      <c r="A1526" s="37"/>
      <c r="B1526" s="455">
        <v>3000</v>
      </c>
      <c r="C1526" s="37" t="s">
        <v>57</v>
      </c>
      <c r="D1526" s="37" t="s">
        <v>12</v>
      </c>
      <c r="E1526" s="37" t="s">
        <v>1002</v>
      </c>
      <c r="F1526" s="35" t="s">
        <v>660</v>
      </c>
      <c r="G1526" s="35" t="s">
        <v>45</v>
      </c>
      <c r="H1526" s="6">
        <f t="shared" si="92"/>
        <v>-113000</v>
      </c>
      <c r="I1526" s="26">
        <f t="shared" si="90"/>
        <v>5.882352941176471</v>
      </c>
      <c r="K1526" t="s">
        <v>566</v>
      </c>
      <c r="M1526" s="2">
        <v>510</v>
      </c>
    </row>
    <row r="1527" spans="1:13" s="100" customFormat="1" ht="12.75">
      <c r="A1527" s="37"/>
      <c r="B1527" s="455">
        <v>3000</v>
      </c>
      <c r="C1527" s="37" t="s">
        <v>57</v>
      </c>
      <c r="D1527" s="37" t="s">
        <v>12</v>
      </c>
      <c r="E1527" s="37" t="s">
        <v>1002</v>
      </c>
      <c r="F1527" s="35" t="s">
        <v>660</v>
      </c>
      <c r="G1527" s="35" t="s">
        <v>68</v>
      </c>
      <c r="H1527" s="6">
        <f t="shared" si="92"/>
        <v>-116000</v>
      </c>
      <c r="I1527" s="26">
        <f t="shared" si="90"/>
        <v>5.882352941176471</v>
      </c>
      <c r="K1527" t="s">
        <v>566</v>
      </c>
      <c r="M1527" s="2">
        <v>510</v>
      </c>
    </row>
    <row r="1528" spans="1:13" s="100" customFormat="1" ht="12.75">
      <c r="A1528" s="37"/>
      <c r="B1528" s="455">
        <v>3000</v>
      </c>
      <c r="C1528" s="37" t="s">
        <v>57</v>
      </c>
      <c r="D1528" s="37" t="s">
        <v>12</v>
      </c>
      <c r="E1528" s="37" t="s">
        <v>1002</v>
      </c>
      <c r="F1528" s="35" t="s">
        <v>660</v>
      </c>
      <c r="G1528" s="35" t="s">
        <v>70</v>
      </c>
      <c r="H1528" s="6">
        <f t="shared" si="92"/>
        <v>-119000</v>
      </c>
      <c r="I1528" s="26">
        <f t="shared" si="90"/>
        <v>5.882352941176471</v>
      </c>
      <c r="K1528" t="s">
        <v>566</v>
      </c>
      <c r="M1528" s="2">
        <v>510</v>
      </c>
    </row>
    <row r="1529" spans="1:13" s="83" customFormat="1" ht="12.75">
      <c r="A1529" s="15"/>
      <c r="B1529" s="456">
        <f>SUM(B1488:B1528)</f>
        <v>119000</v>
      </c>
      <c r="C1529" s="15" t="s">
        <v>57</v>
      </c>
      <c r="D1529" s="15"/>
      <c r="E1529" s="15"/>
      <c r="F1529" s="22"/>
      <c r="G1529" s="22"/>
      <c r="H1529" s="80">
        <v>0</v>
      </c>
      <c r="I1529" s="82">
        <f aca="true" t="shared" si="93" ref="I1529:I1539">+B1529/M1529</f>
        <v>233.33333333333334</v>
      </c>
      <c r="M1529" s="2">
        <v>510</v>
      </c>
    </row>
    <row r="1530" spans="2:13" ht="12.75">
      <c r="B1530" s="453"/>
      <c r="H1530" s="6">
        <f t="shared" si="92"/>
        <v>0</v>
      </c>
      <c r="I1530" s="26">
        <f t="shared" si="93"/>
        <v>0</v>
      </c>
      <c r="M1530" s="2">
        <v>510</v>
      </c>
    </row>
    <row r="1531" spans="2:13" ht="12.75">
      <c r="B1531" s="453"/>
      <c r="H1531" s="6">
        <f aca="true" t="shared" si="94" ref="H1531:H1536">H1530-B1531</f>
        <v>0</v>
      </c>
      <c r="I1531" s="26">
        <f aca="true" t="shared" si="95" ref="I1531:I1536">+B1531/M1531</f>
        <v>0</v>
      </c>
      <c r="M1531" s="2">
        <v>510</v>
      </c>
    </row>
    <row r="1532" spans="1:13" s="100" customFormat="1" ht="12.75">
      <c r="A1532" s="37"/>
      <c r="B1532" s="455">
        <v>1200</v>
      </c>
      <c r="C1532" s="37" t="s">
        <v>692</v>
      </c>
      <c r="D1532" s="37" t="s">
        <v>12</v>
      </c>
      <c r="E1532" s="37" t="s">
        <v>18</v>
      </c>
      <c r="F1532" s="35" t="s">
        <v>693</v>
      </c>
      <c r="G1532" s="35" t="s">
        <v>68</v>
      </c>
      <c r="H1532" s="6">
        <f t="shared" si="94"/>
        <v>-1200</v>
      </c>
      <c r="I1532" s="26">
        <f t="shared" si="95"/>
        <v>2.3529411764705883</v>
      </c>
      <c r="K1532" t="s">
        <v>451</v>
      </c>
      <c r="M1532" s="2">
        <v>510</v>
      </c>
    </row>
    <row r="1533" spans="1:13" s="100" customFormat="1" ht="12.75">
      <c r="A1533" s="37"/>
      <c r="B1533" s="455">
        <v>1800</v>
      </c>
      <c r="C1533" s="37" t="s">
        <v>694</v>
      </c>
      <c r="D1533" s="37" t="s">
        <v>12</v>
      </c>
      <c r="E1533" s="37" t="s">
        <v>18</v>
      </c>
      <c r="F1533" s="35" t="s">
        <v>693</v>
      </c>
      <c r="G1533" s="35" t="s">
        <v>68</v>
      </c>
      <c r="H1533" s="6">
        <f t="shared" si="94"/>
        <v>-3000</v>
      </c>
      <c r="I1533" s="26">
        <f t="shared" si="95"/>
        <v>3.5294117647058822</v>
      </c>
      <c r="K1533" t="s">
        <v>451</v>
      </c>
      <c r="M1533" s="2">
        <v>510</v>
      </c>
    </row>
    <row r="1534" spans="1:13" s="100" customFormat="1" ht="12.75">
      <c r="A1534" s="37"/>
      <c r="B1534" s="455">
        <v>5000</v>
      </c>
      <c r="C1534" s="37" t="s">
        <v>695</v>
      </c>
      <c r="D1534" s="37" t="s">
        <v>12</v>
      </c>
      <c r="E1534" s="37" t="s">
        <v>18</v>
      </c>
      <c r="F1534" s="35" t="s">
        <v>696</v>
      </c>
      <c r="G1534" s="35" t="s">
        <v>68</v>
      </c>
      <c r="H1534" s="6">
        <f t="shared" si="94"/>
        <v>-8000</v>
      </c>
      <c r="I1534" s="26">
        <f t="shared" si="95"/>
        <v>9.803921568627452</v>
      </c>
      <c r="K1534" t="s">
        <v>451</v>
      </c>
      <c r="M1534" s="2">
        <v>510</v>
      </c>
    </row>
    <row r="1535" spans="1:13" s="101" customFormat="1" ht="12.75">
      <c r="A1535" s="84"/>
      <c r="B1535" s="453">
        <v>825</v>
      </c>
      <c r="C1535" s="1" t="s">
        <v>697</v>
      </c>
      <c r="D1535" s="84" t="s">
        <v>12</v>
      </c>
      <c r="E1535" s="37" t="s">
        <v>18</v>
      </c>
      <c r="F1535" s="150" t="s">
        <v>653</v>
      </c>
      <c r="G1535" s="85" t="s">
        <v>163</v>
      </c>
      <c r="H1535" s="6">
        <f t="shared" si="94"/>
        <v>-8825</v>
      </c>
      <c r="I1535" s="26">
        <f t="shared" si="95"/>
        <v>1.6176470588235294</v>
      </c>
      <c r="K1535" t="s">
        <v>630</v>
      </c>
      <c r="M1535" s="2">
        <v>510</v>
      </c>
    </row>
    <row r="1536" spans="1:13" s="100" customFormat="1" ht="12.75">
      <c r="A1536" s="37"/>
      <c r="B1536" s="455">
        <v>5000</v>
      </c>
      <c r="C1536" s="37" t="s">
        <v>698</v>
      </c>
      <c r="D1536" s="37" t="s">
        <v>12</v>
      </c>
      <c r="E1536" s="37" t="s">
        <v>18</v>
      </c>
      <c r="F1536" s="35" t="s">
        <v>699</v>
      </c>
      <c r="G1536" s="35" t="s">
        <v>124</v>
      </c>
      <c r="H1536" s="6">
        <f t="shared" si="94"/>
        <v>-13825</v>
      </c>
      <c r="I1536" s="26">
        <f t="shared" si="95"/>
        <v>9.803921568627452</v>
      </c>
      <c r="K1536" t="s">
        <v>566</v>
      </c>
      <c r="M1536" s="2">
        <v>510</v>
      </c>
    </row>
    <row r="1537" spans="1:13" s="83" customFormat="1" ht="12.75">
      <c r="A1537" s="15"/>
      <c r="B1537" s="456">
        <f>SUM(B1532:B1536)</f>
        <v>13825</v>
      </c>
      <c r="C1537" s="15"/>
      <c r="D1537" s="15"/>
      <c r="E1537" s="15" t="s">
        <v>18</v>
      </c>
      <c r="F1537" s="22"/>
      <c r="G1537" s="22"/>
      <c r="H1537" s="80">
        <v>0</v>
      </c>
      <c r="I1537" s="82">
        <f t="shared" si="93"/>
        <v>27.107843137254903</v>
      </c>
      <c r="M1537" s="2">
        <v>510</v>
      </c>
    </row>
    <row r="1538" spans="2:13" ht="12.75">
      <c r="B1538" s="453"/>
      <c r="H1538" s="6">
        <f t="shared" si="92"/>
        <v>0</v>
      </c>
      <c r="I1538" s="26">
        <f t="shared" si="93"/>
        <v>0</v>
      </c>
      <c r="M1538" s="2">
        <v>510</v>
      </c>
    </row>
    <row r="1539" spans="2:13" ht="12.75">
      <c r="B1539" s="453"/>
      <c r="H1539" s="6">
        <f t="shared" si="92"/>
        <v>0</v>
      </c>
      <c r="I1539" s="26">
        <f t="shared" si="93"/>
        <v>0</v>
      </c>
      <c r="M1539" s="2">
        <v>510</v>
      </c>
    </row>
    <row r="1540" spans="1:13" s="100" customFormat="1" ht="12.75">
      <c r="A1540" s="37"/>
      <c r="B1540" s="455">
        <v>25000</v>
      </c>
      <c r="C1540" s="37" t="s">
        <v>700</v>
      </c>
      <c r="D1540" s="37" t="s">
        <v>12</v>
      </c>
      <c r="E1540" s="37" t="s">
        <v>701</v>
      </c>
      <c r="F1540" s="35" t="s">
        <v>702</v>
      </c>
      <c r="G1540" s="35" t="s">
        <v>27</v>
      </c>
      <c r="H1540" s="6">
        <f>H1539-B1540</f>
        <v>-25000</v>
      </c>
      <c r="I1540" s="26">
        <f>+B1540/M1540</f>
        <v>49.01960784313726</v>
      </c>
      <c r="K1540" t="s">
        <v>451</v>
      </c>
      <c r="M1540" s="2">
        <v>510</v>
      </c>
    </row>
    <row r="1541" spans="1:13" s="83" customFormat="1" ht="12.75">
      <c r="A1541" s="15"/>
      <c r="B1541" s="456">
        <f>SUM(B1539:B1540)</f>
        <v>25000</v>
      </c>
      <c r="C1541" s="15" t="s">
        <v>703</v>
      </c>
      <c r="D1541" s="15"/>
      <c r="E1541" s="15"/>
      <c r="F1541" s="22"/>
      <c r="G1541" s="22"/>
      <c r="H1541" s="80">
        <v>0</v>
      </c>
      <c r="I1541" s="82">
        <f>+B1541/M1541</f>
        <v>49.01960784313726</v>
      </c>
      <c r="M1541" s="2">
        <v>510</v>
      </c>
    </row>
    <row r="1542" spans="8:13" ht="12.75">
      <c r="H1542" s="6">
        <f>H1541-B1542</f>
        <v>0</v>
      </c>
      <c r="I1542" s="26">
        <f>+B1542/M1542</f>
        <v>0</v>
      </c>
      <c r="M1542" s="2">
        <v>510</v>
      </c>
    </row>
    <row r="1543" spans="8:13" ht="12.75">
      <c r="H1543" s="6">
        <f>H1542-B1543</f>
        <v>0</v>
      </c>
      <c r="I1543" s="26">
        <f aca="true" t="shared" si="96" ref="I1543:I1574">+B1543/M1543</f>
        <v>0</v>
      </c>
      <c r="M1543" s="2">
        <v>510</v>
      </c>
    </row>
    <row r="1544" spans="8:13" ht="12.75">
      <c r="H1544" s="6">
        <f>H1543-B1544</f>
        <v>0</v>
      </c>
      <c r="I1544" s="26">
        <f t="shared" si="96"/>
        <v>0</v>
      </c>
      <c r="M1544" s="2">
        <v>510</v>
      </c>
    </row>
    <row r="1545" spans="8:13" ht="12.75">
      <c r="H1545" s="6">
        <f>H1544-B1545</f>
        <v>0</v>
      </c>
      <c r="I1545" s="26">
        <f>+B1545/M1545</f>
        <v>0</v>
      </c>
      <c r="M1545" s="2">
        <v>510</v>
      </c>
    </row>
    <row r="1546" spans="1:13" s="79" customFormat="1" ht="12.75">
      <c r="A1546" s="75"/>
      <c r="B1546" s="457">
        <f>+B1641+B1615+B1601+B1575</f>
        <v>306500</v>
      </c>
      <c r="C1546" s="75" t="s">
        <v>1137</v>
      </c>
      <c r="D1546" s="75"/>
      <c r="E1546" s="75"/>
      <c r="F1546" s="77"/>
      <c r="G1546" s="77"/>
      <c r="H1546" s="76">
        <v>0</v>
      </c>
      <c r="I1546" s="78">
        <f t="shared" si="96"/>
        <v>600.9803921568628</v>
      </c>
      <c r="M1546" s="2">
        <v>510</v>
      </c>
    </row>
    <row r="1547" spans="2:13" ht="12.75">
      <c r="B1547" s="272"/>
      <c r="H1547" s="6">
        <f aca="true" t="shared" si="97" ref="H1547:H1574">H1546-B1547</f>
        <v>0</v>
      </c>
      <c r="I1547" s="26">
        <f t="shared" si="96"/>
        <v>0</v>
      </c>
      <c r="M1547" s="2">
        <v>510</v>
      </c>
    </row>
    <row r="1548" spans="2:13" ht="12.75">
      <c r="B1548" s="272"/>
      <c r="H1548" s="6">
        <f>H1547-B1548</f>
        <v>0</v>
      </c>
      <c r="I1548" s="26">
        <f>+B1548/M1548</f>
        <v>0</v>
      </c>
      <c r="M1548" s="2">
        <v>510</v>
      </c>
    </row>
    <row r="1549" spans="2:13" ht="12.75">
      <c r="B1549" s="182">
        <v>1500</v>
      </c>
      <c r="C1549" s="84" t="s">
        <v>704</v>
      </c>
      <c r="D1549" s="16" t="s">
        <v>12</v>
      </c>
      <c r="E1549" s="16" t="s">
        <v>1002</v>
      </c>
      <c r="F1549" s="85" t="s">
        <v>705</v>
      </c>
      <c r="G1549" s="35" t="s">
        <v>72</v>
      </c>
      <c r="H1549" s="6">
        <f>H1548-B1549</f>
        <v>-1500</v>
      </c>
      <c r="I1549" s="26">
        <f t="shared" si="96"/>
        <v>2.9411764705882355</v>
      </c>
      <c r="K1549" s="101" t="s">
        <v>630</v>
      </c>
      <c r="M1549" s="2">
        <v>510</v>
      </c>
    </row>
    <row r="1550" spans="1:13" s="19" customFormat="1" ht="12.75">
      <c r="A1550" s="16"/>
      <c r="B1550" s="182">
        <v>1500</v>
      </c>
      <c r="C1550" s="84" t="s">
        <v>706</v>
      </c>
      <c r="D1550" s="16" t="s">
        <v>12</v>
      </c>
      <c r="E1550" s="16" t="s">
        <v>1002</v>
      </c>
      <c r="F1550" s="85" t="s">
        <v>705</v>
      </c>
      <c r="G1550" s="35" t="s">
        <v>72</v>
      </c>
      <c r="H1550" s="6">
        <f t="shared" si="97"/>
        <v>-3000</v>
      </c>
      <c r="I1550" s="26">
        <f t="shared" si="96"/>
        <v>2.9411764705882355</v>
      </c>
      <c r="K1550" s="101" t="s">
        <v>630</v>
      </c>
      <c r="M1550" s="2">
        <v>510</v>
      </c>
    </row>
    <row r="1551" spans="2:13" ht="12.75">
      <c r="B1551" s="272">
        <v>2500</v>
      </c>
      <c r="C1551" s="1" t="s">
        <v>707</v>
      </c>
      <c r="D1551" s="16" t="s">
        <v>12</v>
      </c>
      <c r="E1551" s="1" t="s">
        <v>1002</v>
      </c>
      <c r="F1551" s="85" t="s">
        <v>708</v>
      </c>
      <c r="G1551" s="31" t="s">
        <v>31</v>
      </c>
      <c r="H1551" s="6">
        <f t="shared" si="97"/>
        <v>-5500</v>
      </c>
      <c r="I1551" s="26">
        <f t="shared" si="96"/>
        <v>4.901960784313726</v>
      </c>
      <c r="K1551" t="s">
        <v>592</v>
      </c>
      <c r="M1551" s="2">
        <v>510</v>
      </c>
    </row>
    <row r="1552" spans="2:13" ht="12.75">
      <c r="B1552" s="182">
        <v>2500</v>
      </c>
      <c r="C1552" s="16" t="s">
        <v>600</v>
      </c>
      <c r="D1552" s="16" t="s">
        <v>12</v>
      </c>
      <c r="E1552" s="37" t="s">
        <v>1002</v>
      </c>
      <c r="F1552" s="85" t="s">
        <v>708</v>
      </c>
      <c r="G1552" s="34" t="s">
        <v>33</v>
      </c>
      <c r="H1552" s="6">
        <f t="shared" si="97"/>
        <v>-8000</v>
      </c>
      <c r="I1552" s="26">
        <f t="shared" si="96"/>
        <v>4.901960784313726</v>
      </c>
      <c r="K1552" t="s">
        <v>592</v>
      </c>
      <c r="M1552" s="2">
        <v>510</v>
      </c>
    </row>
    <row r="1553" spans="2:13" ht="12.75">
      <c r="B1553" s="272">
        <v>2500</v>
      </c>
      <c r="C1553" s="16" t="s">
        <v>707</v>
      </c>
      <c r="D1553" s="16" t="s">
        <v>12</v>
      </c>
      <c r="E1553" s="1" t="s">
        <v>1002</v>
      </c>
      <c r="F1553" s="85" t="s">
        <v>709</v>
      </c>
      <c r="G1553" s="31" t="s">
        <v>163</v>
      </c>
      <c r="H1553" s="6">
        <f t="shared" si="97"/>
        <v>-10500</v>
      </c>
      <c r="I1553" s="26">
        <f t="shared" si="96"/>
        <v>4.901960784313726</v>
      </c>
      <c r="K1553" t="s">
        <v>592</v>
      </c>
      <c r="M1553" s="2">
        <v>510</v>
      </c>
    </row>
    <row r="1554" spans="2:13" ht="12.75">
      <c r="B1554" s="272">
        <v>2500</v>
      </c>
      <c r="C1554" s="16" t="s">
        <v>600</v>
      </c>
      <c r="D1554" s="16" t="s">
        <v>12</v>
      </c>
      <c r="E1554" s="1" t="s">
        <v>1002</v>
      </c>
      <c r="F1554" s="85" t="s">
        <v>709</v>
      </c>
      <c r="G1554" s="31" t="s">
        <v>212</v>
      </c>
      <c r="H1554" s="6">
        <f t="shared" si="97"/>
        <v>-13000</v>
      </c>
      <c r="I1554" s="26">
        <f t="shared" si="96"/>
        <v>4.901960784313726</v>
      </c>
      <c r="K1554" t="s">
        <v>592</v>
      </c>
      <c r="M1554" s="2">
        <v>510</v>
      </c>
    </row>
    <row r="1555" spans="2:13" ht="12.75">
      <c r="B1555" s="272">
        <v>9000</v>
      </c>
      <c r="C1555" s="1" t="s">
        <v>710</v>
      </c>
      <c r="D1555" s="16" t="s">
        <v>12</v>
      </c>
      <c r="E1555" s="1" t="s">
        <v>1002</v>
      </c>
      <c r="F1555" s="31" t="s">
        <v>711</v>
      </c>
      <c r="G1555" s="31" t="s">
        <v>27</v>
      </c>
      <c r="H1555" s="6">
        <f t="shared" si="97"/>
        <v>-22000</v>
      </c>
      <c r="I1555" s="26">
        <f t="shared" si="96"/>
        <v>17.647058823529413</v>
      </c>
      <c r="K1555" t="s">
        <v>451</v>
      </c>
      <c r="M1555" s="2">
        <v>510</v>
      </c>
    </row>
    <row r="1556" spans="1:13" s="101" customFormat="1" ht="12.75">
      <c r="A1556" s="84"/>
      <c r="B1556" s="182">
        <v>9000</v>
      </c>
      <c r="C1556" s="84" t="s">
        <v>712</v>
      </c>
      <c r="D1556" s="37" t="s">
        <v>12</v>
      </c>
      <c r="E1556" s="84" t="s">
        <v>1002</v>
      </c>
      <c r="F1556" s="31" t="s">
        <v>711</v>
      </c>
      <c r="G1556" s="35" t="s">
        <v>31</v>
      </c>
      <c r="H1556" s="6">
        <f t="shared" si="97"/>
        <v>-31000</v>
      </c>
      <c r="I1556" s="26">
        <f t="shared" si="96"/>
        <v>17.647058823529413</v>
      </c>
      <c r="K1556" t="s">
        <v>451</v>
      </c>
      <c r="M1556" s="2">
        <v>510</v>
      </c>
    </row>
    <row r="1557" spans="2:13" ht="12.75">
      <c r="B1557" s="182">
        <v>2500</v>
      </c>
      <c r="C1557" s="16" t="s">
        <v>610</v>
      </c>
      <c r="D1557" s="16" t="s">
        <v>12</v>
      </c>
      <c r="E1557" s="16" t="s">
        <v>1002</v>
      </c>
      <c r="F1557" s="85" t="s">
        <v>713</v>
      </c>
      <c r="G1557" s="31" t="s">
        <v>31</v>
      </c>
      <c r="H1557" s="6">
        <f t="shared" si="97"/>
        <v>-33500</v>
      </c>
      <c r="I1557" s="26">
        <f t="shared" si="96"/>
        <v>4.901960784313726</v>
      </c>
      <c r="K1557" t="s">
        <v>451</v>
      </c>
      <c r="M1557" s="2">
        <v>510</v>
      </c>
    </row>
    <row r="1558" spans="2:13" ht="12.75">
      <c r="B1558" s="182">
        <v>2500</v>
      </c>
      <c r="C1558" s="16" t="s">
        <v>612</v>
      </c>
      <c r="D1558" s="16" t="s">
        <v>12</v>
      </c>
      <c r="E1558" s="16" t="s">
        <v>1002</v>
      </c>
      <c r="F1558" s="85" t="s">
        <v>713</v>
      </c>
      <c r="G1558" s="31" t="s">
        <v>31</v>
      </c>
      <c r="H1558" s="6">
        <f t="shared" si="97"/>
        <v>-36000</v>
      </c>
      <c r="I1558" s="26">
        <f t="shared" si="96"/>
        <v>4.901960784313726</v>
      </c>
      <c r="K1558" t="s">
        <v>451</v>
      </c>
      <c r="M1558" s="2">
        <v>510</v>
      </c>
    </row>
    <row r="1559" spans="2:13" ht="12.75">
      <c r="B1559" s="272">
        <v>10000</v>
      </c>
      <c r="C1559" s="1" t="s">
        <v>663</v>
      </c>
      <c r="D1559" s="16" t="s">
        <v>12</v>
      </c>
      <c r="E1559" s="1" t="s">
        <v>1002</v>
      </c>
      <c r="F1559" s="85" t="s">
        <v>714</v>
      </c>
      <c r="G1559" s="31" t="s">
        <v>45</v>
      </c>
      <c r="H1559" s="6">
        <f t="shared" si="97"/>
        <v>-46000</v>
      </c>
      <c r="I1559" s="26">
        <f t="shared" si="96"/>
        <v>19.607843137254903</v>
      </c>
      <c r="K1559" t="s">
        <v>566</v>
      </c>
      <c r="M1559" s="2">
        <v>510</v>
      </c>
    </row>
    <row r="1560" spans="1:13" s="101" customFormat="1" ht="12.75">
      <c r="A1560" s="84"/>
      <c r="B1560" s="182">
        <v>10000</v>
      </c>
      <c r="C1560" s="84" t="s">
        <v>665</v>
      </c>
      <c r="D1560" s="37" t="s">
        <v>12</v>
      </c>
      <c r="E1560" s="84" t="s">
        <v>1002</v>
      </c>
      <c r="F1560" s="85" t="s">
        <v>714</v>
      </c>
      <c r="G1560" s="35" t="s">
        <v>68</v>
      </c>
      <c r="H1560" s="6">
        <f t="shared" si="97"/>
        <v>-56000</v>
      </c>
      <c r="I1560" s="26">
        <f t="shared" si="96"/>
        <v>19.607843137254903</v>
      </c>
      <c r="K1560" t="s">
        <v>566</v>
      </c>
      <c r="M1560" s="2">
        <v>510</v>
      </c>
    </row>
    <row r="1561" spans="1:13" s="101" customFormat="1" ht="12.75">
      <c r="A1561" s="84"/>
      <c r="B1561" s="182">
        <v>2500</v>
      </c>
      <c r="C1561" s="84" t="s">
        <v>610</v>
      </c>
      <c r="D1561" s="37" t="s">
        <v>12</v>
      </c>
      <c r="E1561" s="84" t="s">
        <v>1002</v>
      </c>
      <c r="F1561" s="85" t="s">
        <v>715</v>
      </c>
      <c r="G1561" s="35" t="s">
        <v>163</v>
      </c>
      <c r="H1561" s="6">
        <f t="shared" si="97"/>
        <v>-58500</v>
      </c>
      <c r="I1561" s="26">
        <f t="shared" si="96"/>
        <v>4.901960784313726</v>
      </c>
      <c r="K1561" t="s">
        <v>451</v>
      </c>
      <c r="M1561" s="2">
        <v>510</v>
      </c>
    </row>
    <row r="1562" spans="1:13" s="101" customFormat="1" ht="12.75">
      <c r="A1562" s="84"/>
      <c r="B1562" s="182">
        <v>2500</v>
      </c>
      <c r="C1562" s="84" t="s">
        <v>610</v>
      </c>
      <c r="D1562" s="37" t="s">
        <v>12</v>
      </c>
      <c r="E1562" s="84" t="s">
        <v>1002</v>
      </c>
      <c r="F1562" s="85" t="s">
        <v>715</v>
      </c>
      <c r="G1562" s="35" t="s">
        <v>212</v>
      </c>
      <c r="H1562" s="6">
        <f t="shared" si="97"/>
        <v>-61000</v>
      </c>
      <c r="I1562" s="26">
        <f t="shared" si="96"/>
        <v>4.901960784313726</v>
      </c>
      <c r="K1562" t="s">
        <v>451</v>
      </c>
      <c r="M1562" s="2">
        <v>510</v>
      </c>
    </row>
    <row r="1563" spans="1:13" s="101" customFormat="1" ht="12.75">
      <c r="A1563" s="84"/>
      <c r="B1563" s="272">
        <v>4000</v>
      </c>
      <c r="C1563" s="1" t="s">
        <v>716</v>
      </c>
      <c r="D1563" s="16" t="s">
        <v>12</v>
      </c>
      <c r="E1563" s="1" t="s">
        <v>1002</v>
      </c>
      <c r="F1563" s="85" t="s">
        <v>717</v>
      </c>
      <c r="G1563" s="31" t="s">
        <v>27</v>
      </c>
      <c r="H1563" s="6">
        <f t="shared" si="97"/>
        <v>-65000</v>
      </c>
      <c r="I1563" s="26">
        <f t="shared" si="96"/>
        <v>7.8431372549019605</v>
      </c>
      <c r="K1563" t="s">
        <v>630</v>
      </c>
      <c r="M1563" s="2">
        <v>510</v>
      </c>
    </row>
    <row r="1564" spans="1:13" s="101" customFormat="1" ht="12.75">
      <c r="A1564" s="84"/>
      <c r="B1564" s="182">
        <v>4000</v>
      </c>
      <c r="C1564" s="16" t="s">
        <v>718</v>
      </c>
      <c r="D1564" s="16" t="s">
        <v>12</v>
      </c>
      <c r="E1564" s="16" t="s">
        <v>1002</v>
      </c>
      <c r="F1564" s="85" t="s">
        <v>717</v>
      </c>
      <c r="G1564" s="34" t="s">
        <v>31</v>
      </c>
      <c r="H1564" s="6">
        <f t="shared" si="97"/>
        <v>-69000</v>
      </c>
      <c r="I1564" s="26">
        <f t="shared" si="96"/>
        <v>7.8431372549019605</v>
      </c>
      <c r="K1564" t="s">
        <v>630</v>
      </c>
      <c r="M1564" s="2">
        <v>510</v>
      </c>
    </row>
    <row r="1565" spans="1:13" s="101" customFormat="1" ht="12.75">
      <c r="A1565" s="84"/>
      <c r="B1565" s="182">
        <v>4000</v>
      </c>
      <c r="C1565" s="16" t="s">
        <v>719</v>
      </c>
      <c r="D1565" s="16" t="s">
        <v>12</v>
      </c>
      <c r="E1565" s="16" t="s">
        <v>1002</v>
      </c>
      <c r="F1565" s="85" t="s">
        <v>720</v>
      </c>
      <c r="G1565" s="34" t="s">
        <v>41</v>
      </c>
      <c r="H1565" s="6">
        <f t="shared" si="97"/>
        <v>-73000</v>
      </c>
      <c r="I1565" s="26">
        <f t="shared" si="96"/>
        <v>7.8431372549019605</v>
      </c>
      <c r="K1565" t="s">
        <v>451</v>
      </c>
      <c r="M1565" s="2">
        <v>510</v>
      </c>
    </row>
    <row r="1566" spans="1:13" s="101" customFormat="1" ht="12.75">
      <c r="A1566" s="84"/>
      <c r="B1566" s="182">
        <v>4000</v>
      </c>
      <c r="C1566" s="16" t="s">
        <v>721</v>
      </c>
      <c r="D1566" s="16" t="s">
        <v>12</v>
      </c>
      <c r="E1566" s="16" t="s">
        <v>1002</v>
      </c>
      <c r="F1566" s="85" t="s">
        <v>720</v>
      </c>
      <c r="G1566" s="34" t="s">
        <v>43</v>
      </c>
      <c r="H1566" s="6">
        <f t="shared" si="97"/>
        <v>-77000</v>
      </c>
      <c r="I1566" s="26">
        <f t="shared" si="96"/>
        <v>7.8431372549019605</v>
      </c>
      <c r="K1566" t="s">
        <v>451</v>
      </c>
      <c r="M1566" s="2">
        <v>510</v>
      </c>
    </row>
    <row r="1567" spans="1:13" s="101" customFormat="1" ht="12.75">
      <c r="A1567" s="84"/>
      <c r="B1567" s="182">
        <v>4000</v>
      </c>
      <c r="C1567" s="16" t="s">
        <v>722</v>
      </c>
      <c r="D1567" s="16" t="s">
        <v>12</v>
      </c>
      <c r="E1567" s="16" t="s">
        <v>1002</v>
      </c>
      <c r="F1567" s="85" t="s">
        <v>723</v>
      </c>
      <c r="G1567" s="34" t="s">
        <v>145</v>
      </c>
      <c r="H1567" s="6">
        <f t="shared" si="97"/>
        <v>-81000</v>
      </c>
      <c r="I1567" s="26">
        <f t="shared" si="96"/>
        <v>7.8431372549019605</v>
      </c>
      <c r="K1567" t="s">
        <v>630</v>
      </c>
      <c r="M1567" s="2">
        <v>510</v>
      </c>
    </row>
    <row r="1568" spans="1:13" s="101" customFormat="1" ht="12.75">
      <c r="A1568" s="84"/>
      <c r="B1568" s="182">
        <v>4000</v>
      </c>
      <c r="C1568" s="16" t="s">
        <v>724</v>
      </c>
      <c r="D1568" s="16" t="s">
        <v>12</v>
      </c>
      <c r="E1568" s="16" t="s">
        <v>1002</v>
      </c>
      <c r="F1568" s="85" t="s">
        <v>723</v>
      </c>
      <c r="G1568" s="34" t="s">
        <v>124</v>
      </c>
      <c r="H1568" s="6">
        <f t="shared" si="97"/>
        <v>-85000</v>
      </c>
      <c r="I1568" s="26">
        <f t="shared" si="96"/>
        <v>7.8431372549019605</v>
      </c>
      <c r="K1568" t="s">
        <v>630</v>
      </c>
      <c r="M1568" s="2">
        <v>510</v>
      </c>
    </row>
    <row r="1569" spans="1:13" s="101" customFormat="1" ht="12.75">
      <c r="A1569" s="84"/>
      <c r="B1569" s="182">
        <v>4000</v>
      </c>
      <c r="C1569" s="16" t="s">
        <v>619</v>
      </c>
      <c r="D1569" s="16" t="s">
        <v>12</v>
      </c>
      <c r="E1569" s="16" t="s">
        <v>1002</v>
      </c>
      <c r="F1569" s="85" t="s">
        <v>725</v>
      </c>
      <c r="G1569" s="34" t="s">
        <v>124</v>
      </c>
      <c r="H1569" s="6">
        <f t="shared" si="97"/>
        <v>-89000</v>
      </c>
      <c r="I1569" s="26">
        <f t="shared" si="96"/>
        <v>7.8431372549019605</v>
      </c>
      <c r="K1569" t="s">
        <v>451</v>
      </c>
      <c r="M1569" s="2">
        <v>510</v>
      </c>
    </row>
    <row r="1570" spans="1:13" s="101" customFormat="1" ht="12.75">
      <c r="A1570" s="84"/>
      <c r="B1570" s="182">
        <v>4000</v>
      </c>
      <c r="C1570" s="16" t="s">
        <v>726</v>
      </c>
      <c r="D1570" s="16" t="s">
        <v>12</v>
      </c>
      <c r="E1570" s="16" t="s">
        <v>1002</v>
      </c>
      <c r="F1570" s="85" t="s">
        <v>725</v>
      </c>
      <c r="G1570" s="34" t="s">
        <v>153</v>
      </c>
      <c r="H1570" s="6">
        <f t="shared" si="97"/>
        <v>-93000</v>
      </c>
      <c r="I1570" s="26">
        <f t="shared" si="96"/>
        <v>7.8431372549019605</v>
      </c>
      <c r="K1570" t="s">
        <v>630</v>
      </c>
      <c r="M1570" s="2">
        <v>510</v>
      </c>
    </row>
    <row r="1571" spans="1:13" s="101" customFormat="1" ht="12.75">
      <c r="A1571" s="84"/>
      <c r="B1571" s="182">
        <v>4000</v>
      </c>
      <c r="C1571" s="16" t="s">
        <v>619</v>
      </c>
      <c r="D1571" s="16" t="s">
        <v>12</v>
      </c>
      <c r="E1571" s="16" t="s">
        <v>1002</v>
      </c>
      <c r="F1571" s="85" t="s">
        <v>727</v>
      </c>
      <c r="G1571" s="34" t="s">
        <v>157</v>
      </c>
      <c r="H1571" s="6">
        <f t="shared" si="97"/>
        <v>-97000</v>
      </c>
      <c r="I1571" s="26">
        <f t="shared" si="96"/>
        <v>7.8431372549019605</v>
      </c>
      <c r="K1571" t="s">
        <v>630</v>
      </c>
      <c r="M1571" s="2">
        <v>510</v>
      </c>
    </row>
    <row r="1572" spans="1:13" s="101" customFormat="1" ht="12.75">
      <c r="A1572" s="84"/>
      <c r="B1572" s="182">
        <v>4000</v>
      </c>
      <c r="C1572" s="16" t="s">
        <v>726</v>
      </c>
      <c r="D1572" s="16" t="s">
        <v>12</v>
      </c>
      <c r="E1572" s="16" t="s">
        <v>1002</v>
      </c>
      <c r="F1572" s="85" t="s">
        <v>727</v>
      </c>
      <c r="G1572" s="34" t="s">
        <v>159</v>
      </c>
      <c r="H1572" s="6">
        <f t="shared" si="97"/>
        <v>-101000</v>
      </c>
      <c r="I1572" s="26">
        <f t="shared" si="96"/>
        <v>7.8431372549019605</v>
      </c>
      <c r="K1572" t="s">
        <v>630</v>
      </c>
      <c r="M1572" s="2">
        <v>510</v>
      </c>
    </row>
    <row r="1573" spans="1:13" s="100" customFormat="1" ht="12.75">
      <c r="A1573" s="37"/>
      <c r="B1573" s="182">
        <v>4000</v>
      </c>
      <c r="C1573" s="16" t="s">
        <v>722</v>
      </c>
      <c r="D1573" s="16" t="s">
        <v>12</v>
      </c>
      <c r="E1573" s="16" t="s">
        <v>1002</v>
      </c>
      <c r="F1573" s="85" t="s">
        <v>728</v>
      </c>
      <c r="G1573" s="34" t="s">
        <v>306</v>
      </c>
      <c r="H1573" s="6">
        <f t="shared" si="97"/>
        <v>-105000</v>
      </c>
      <c r="I1573" s="26">
        <f t="shared" si="96"/>
        <v>7.8431372549019605</v>
      </c>
      <c r="K1573" t="s">
        <v>630</v>
      </c>
      <c r="M1573" s="2">
        <v>510</v>
      </c>
    </row>
    <row r="1574" spans="1:13" s="101" customFormat="1" ht="12.75">
      <c r="A1574" s="84"/>
      <c r="B1574" s="182">
        <v>4000</v>
      </c>
      <c r="C1574" s="16" t="s">
        <v>724</v>
      </c>
      <c r="D1574" s="16" t="s">
        <v>12</v>
      </c>
      <c r="E1574" s="16" t="s">
        <v>1002</v>
      </c>
      <c r="F1574" s="85" t="s">
        <v>728</v>
      </c>
      <c r="G1574" s="34" t="s">
        <v>220</v>
      </c>
      <c r="H1574" s="6">
        <f t="shared" si="97"/>
        <v>-109000</v>
      </c>
      <c r="I1574" s="26">
        <f t="shared" si="96"/>
        <v>7.8431372549019605</v>
      </c>
      <c r="K1574" t="s">
        <v>630</v>
      </c>
      <c r="M1574" s="2">
        <v>510</v>
      </c>
    </row>
    <row r="1575" spans="1:13" s="83" customFormat="1" ht="12.75">
      <c r="A1575" s="15"/>
      <c r="B1575" s="279">
        <f>SUM(B1549:B1574)</f>
        <v>109000</v>
      </c>
      <c r="C1575" s="15" t="s">
        <v>1004</v>
      </c>
      <c r="D1575" s="15"/>
      <c r="E1575" s="15"/>
      <c r="F1575" s="22"/>
      <c r="G1575" s="22"/>
      <c r="H1575" s="80">
        <v>0</v>
      </c>
      <c r="I1575" s="82">
        <f>+B1575/M1575</f>
        <v>213.72549019607843</v>
      </c>
      <c r="M1575" s="2">
        <v>510</v>
      </c>
    </row>
    <row r="1576" spans="2:13" ht="12.75">
      <c r="B1576" s="272"/>
      <c r="H1576" s="6">
        <f>H1575-B1576</f>
        <v>0</v>
      </c>
      <c r="I1576" s="26">
        <f>+B1576/M1576</f>
        <v>0</v>
      </c>
      <c r="M1576" s="2">
        <v>510</v>
      </c>
    </row>
    <row r="1577" spans="2:13" ht="12.75">
      <c r="B1577" s="272"/>
      <c r="H1577" s="6">
        <f aca="true" t="shared" si="98" ref="H1577:H1640">H1576-B1577</f>
        <v>0</v>
      </c>
      <c r="I1577" s="26">
        <f aca="true" t="shared" si="99" ref="I1577:I1640">+B1577/M1577</f>
        <v>0</v>
      </c>
      <c r="M1577" s="2">
        <v>510</v>
      </c>
    </row>
    <row r="1578" spans="2:13" ht="12.75">
      <c r="B1578" s="272">
        <v>3000</v>
      </c>
      <c r="C1578" s="1" t="s">
        <v>54</v>
      </c>
      <c r="D1578" s="16" t="s">
        <v>12</v>
      </c>
      <c r="E1578" s="1" t="s">
        <v>194</v>
      </c>
      <c r="F1578" s="85" t="s">
        <v>705</v>
      </c>
      <c r="H1578" s="6">
        <f t="shared" si="98"/>
        <v>-3000</v>
      </c>
      <c r="I1578" s="26">
        <f t="shared" si="99"/>
        <v>5.882352941176471</v>
      </c>
      <c r="K1578" s="101" t="s">
        <v>630</v>
      </c>
      <c r="M1578" s="2">
        <v>510</v>
      </c>
    </row>
    <row r="1579" spans="2:13" ht="12.75">
      <c r="B1579" s="182">
        <v>1500</v>
      </c>
      <c r="C1579" s="16" t="s">
        <v>54</v>
      </c>
      <c r="D1579" s="16" t="s">
        <v>12</v>
      </c>
      <c r="E1579" s="16" t="s">
        <v>194</v>
      </c>
      <c r="F1579" s="85" t="s">
        <v>708</v>
      </c>
      <c r="G1579" s="34" t="s">
        <v>31</v>
      </c>
      <c r="H1579" s="6">
        <f t="shared" si="98"/>
        <v>-4500</v>
      </c>
      <c r="I1579" s="26">
        <f t="shared" si="99"/>
        <v>2.9411764705882355</v>
      </c>
      <c r="K1579" t="s">
        <v>592</v>
      </c>
      <c r="M1579" s="2">
        <v>510</v>
      </c>
    </row>
    <row r="1580" spans="2:13" ht="12.75">
      <c r="B1580" s="272">
        <v>1500</v>
      </c>
      <c r="C1580" s="16" t="s">
        <v>54</v>
      </c>
      <c r="D1580" s="16" t="s">
        <v>12</v>
      </c>
      <c r="E1580" s="1" t="s">
        <v>194</v>
      </c>
      <c r="F1580" s="85" t="s">
        <v>708</v>
      </c>
      <c r="G1580" s="31" t="s">
        <v>33</v>
      </c>
      <c r="H1580" s="6">
        <f t="shared" si="98"/>
        <v>-6000</v>
      </c>
      <c r="I1580" s="26">
        <f t="shared" si="99"/>
        <v>2.9411764705882355</v>
      </c>
      <c r="K1580" t="s">
        <v>592</v>
      </c>
      <c r="M1580" s="2">
        <v>510</v>
      </c>
    </row>
    <row r="1581" spans="2:13" ht="12.75">
      <c r="B1581" s="272">
        <v>1500</v>
      </c>
      <c r="C1581" s="16" t="s">
        <v>54</v>
      </c>
      <c r="D1581" s="16" t="s">
        <v>12</v>
      </c>
      <c r="E1581" s="1" t="s">
        <v>194</v>
      </c>
      <c r="F1581" s="85" t="s">
        <v>709</v>
      </c>
      <c r="G1581" s="31" t="s">
        <v>163</v>
      </c>
      <c r="H1581" s="6">
        <f t="shared" si="98"/>
        <v>-7500</v>
      </c>
      <c r="I1581" s="26">
        <f t="shared" si="99"/>
        <v>2.9411764705882355</v>
      </c>
      <c r="K1581" t="s">
        <v>592</v>
      </c>
      <c r="M1581" s="2">
        <v>510</v>
      </c>
    </row>
    <row r="1582" spans="2:13" ht="12.75">
      <c r="B1582" s="272">
        <v>1500</v>
      </c>
      <c r="C1582" s="16" t="s">
        <v>54</v>
      </c>
      <c r="D1582" s="16" t="s">
        <v>12</v>
      </c>
      <c r="E1582" s="1" t="s">
        <v>194</v>
      </c>
      <c r="F1582" s="85" t="s">
        <v>709</v>
      </c>
      <c r="G1582" s="31" t="s">
        <v>212</v>
      </c>
      <c r="H1582" s="6">
        <f t="shared" si="98"/>
        <v>-9000</v>
      </c>
      <c r="I1582" s="26">
        <f t="shared" si="99"/>
        <v>2.9411764705882355</v>
      </c>
      <c r="K1582" t="s">
        <v>592</v>
      </c>
      <c r="M1582" s="2">
        <v>510</v>
      </c>
    </row>
    <row r="1583" spans="1:13" s="100" customFormat="1" ht="12.75">
      <c r="A1583" s="37"/>
      <c r="B1583" s="182">
        <v>1500</v>
      </c>
      <c r="C1583" s="37" t="s">
        <v>54</v>
      </c>
      <c r="D1583" s="37" t="s">
        <v>12</v>
      </c>
      <c r="E1583" s="37" t="s">
        <v>194</v>
      </c>
      <c r="F1583" s="31" t="s">
        <v>711</v>
      </c>
      <c r="G1583" s="35" t="s">
        <v>27</v>
      </c>
      <c r="H1583" s="6">
        <f t="shared" si="98"/>
        <v>-10500</v>
      </c>
      <c r="I1583" s="26">
        <f t="shared" si="99"/>
        <v>2.9411764705882355</v>
      </c>
      <c r="K1583" t="s">
        <v>451</v>
      </c>
      <c r="M1583" s="2">
        <v>510</v>
      </c>
    </row>
    <row r="1584" spans="1:13" s="100" customFormat="1" ht="12.75">
      <c r="A1584" s="37"/>
      <c r="B1584" s="182">
        <v>1500</v>
      </c>
      <c r="C1584" s="37" t="s">
        <v>54</v>
      </c>
      <c r="D1584" s="37" t="s">
        <v>12</v>
      </c>
      <c r="E1584" s="37" t="s">
        <v>194</v>
      </c>
      <c r="F1584" s="31" t="s">
        <v>711</v>
      </c>
      <c r="G1584" s="35" t="s">
        <v>31</v>
      </c>
      <c r="H1584" s="6">
        <f t="shared" si="98"/>
        <v>-12000</v>
      </c>
      <c r="I1584" s="26">
        <f t="shared" si="99"/>
        <v>2.9411764705882355</v>
      </c>
      <c r="K1584" t="s">
        <v>451</v>
      </c>
      <c r="M1584" s="2">
        <v>510</v>
      </c>
    </row>
    <row r="1585" spans="1:13" s="100" customFormat="1" ht="12.75">
      <c r="A1585" s="37"/>
      <c r="B1585" s="182">
        <v>3000</v>
      </c>
      <c r="C1585" s="37" t="s">
        <v>54</v>
      </c>
      <c r="D1585" s="37" t="s">
        <v>12</v>
      </c>
      <c r="E1585" s="37" t="s">
        <v>194</v>
      </c>
      <c r="F1585" s="85" t="s">
        <v>713</v>
      </c>
      <c r="G1585" s="35" t="s">
        <v>31</v>
      </c>
      <c r="H1585" s="6">
        <f t="shared" si="98"/>
        <v>-15000</v>
      </c>
      <c r="I1585" s="26">
        <f t="shared" si="99"/>
        <v>5.882352941176471</v>
      </c>
      <c r="K1585" t="s">
        <v>451</v>
      </c>
      <c r="M1585" s="2">
        <v>510</v>
      </c>
    </row>
    <row r="1586" spans="1:13" s="100" customFormat="1" ht="12.75">
      <c r="A1586" s="37"/>
      <c r="B1586" s="182">
        <v>1500</v>
      </c>
      <c r="C1586" s="37" t="s">
        <v>54</v>
      </c>
      <c r="D1586" s="37" t="s">
        <v>12</v>
      </c>
      <c r="E1586" s="37" t="s">
        <v>194</v>
      </c>
      <c r="F1586" s="85" t="s">
        <v>714</v>
      </c>
      <c r="G1586" s="35" t="s">
        <v>45</v>
      </c>
      <c r="H1586" s="6">
        <f t="shared" si="98"/>
        <v>-16500</v>
      </c>
      <c r="I1586" s="26">
        <f t="shared" si="99"/>
        <v>2.9411764705882355</v>
      </c>
      <c r="K1586" t="s">
        <v>566</v>
      </c>
      <c r="M1586" s="2">
        <v>510</v>
      </c>
    </row>
    <row r="1587" spans="1:13" s="100" customFormat="1" ht="12.75">
      <c r="A1587" s="37"/>
      <c r="B1587" s="182">
        <v>1500</v>
      </c>
      <c r="C1587" s="37" t="s">
        <v>54</v>
      </c>
      <c r="D1587" s="37" t="s">
        <v>12</v>
      </c>
      <c r="E1587" s="37" t="s">
        <v>194</v>
      </c>
      <c r="F1587" s="85" t="s">
        <v>714</v>
      </c>
      <c r="G1587" s="35" t="s">
        <v>68</v>
      </c>
      <c r="H1587" s="6">
        <f t="shared" si="98"/>
        <v>-18000</v>
      </c>
      <c r="I1587" s="26">
        <f t="shared" si="99"/>
        <v>2.9411764705882355</v>
      </c>
      <c r="K1587" t="s">
        <v>566</v>
      </c>
      <c r="M1587" s="2">
        <v>510</v>
      </c>
    </row>
    <row r="1588" spans="1:13" s="100" customFormat="1" ht="12.75">
      <c r="A1588" s="37"/>
      <c r="B1588" s="182">
        <v>1500</v>
      </c>
      <c r="C1588" s="37" t="s">
        <v>54</v>
      </c>
      <c r="D1588" s="37" t="s">
        <v>12</v>
      </c>
      <c r="E1588" s="37" t="s">
        <v>194</v>
      </c>
      <c r="F1588" s="85" t="s">
        <v>715</v>
      </c>
      <c r="G1588" s="35" t="s">
        <v>163</v>
      </c>
      <c r="H1588" s="6">
        <f t="shared" si="98"/>
        <v>-19500</v>
      </c>
      <c r="I1588" s="26">
        <f t="shared" si="99"/>
        <v>2.9411764705882355</v>
      </c>
      <c r="K1588" t="s">
        <v>451</v>
      </c>
      <c r="M1588" s="2">
        <v>510</v>
      </c>
    </row>
    <row r="1589" spans="1:13" s="100" customFormat="1" ht="12.75">
      <c r="A1589" s="37"/>
      <c r="B1589" s="182">
        <v>1500</v>
      </c>
      <c r="C1589" s="37" t="s">
        <v>54</v>
      </c>
      <c r="D1589" s="37" t="s">
        <v>12</v>
      </c>
      <c r="E1589" s="37" t="s">
        <v>194</v>
      </c>
      <c r="F1589" s="85" t="s">
        <v>715</v>
      </c>
      <c r="G1589" s="35" t="s">
        <v>212</v>
      </c>
      <c r="H1589" s="6">
        <f t="shared" si="98"/>
        <v>-21000</v>
      </c>
      <c r="I1589" s="26">
        <f t="shared" si="99"/>
        <v>2.9411764705882355</v>
      </c>
      <c r="K1589" t="s">
        <v>451</v>
      </c>
      <c r="M1589" s="2">
        <v>510</v>
      </c>
    </row>
    <row r="1590" spans="1:13" s="100" customFormat="1" ht="12.75">
      <c r="A1590" s="37"/>
      <c r="B1590" s="182">
        <v>1500</v>
      </c>
      <c r="C1590" s="37" t="s">
        <v>54</v>
      </c>
      <c r="D1590" s="37" t="s">
        <v>12</v>
      </c>
      <c r="E1590" s="37" t="s">
        <v>194</v>
      </c>
      <c r="F1590" s="35" t="s">
        <v>717</v>
      </c>
      <c r="G1590" s="35" t="s">
        <v>27</v>
      </c>
      <c r="H1590" s="6">
        <f t="shared" si="98"/>
        <v>-22500</v>
      </c>
      <c r="I1590" s="26">
        <f t="shared" si="99"/>
        <v>2.9411764705882355</v>
      </c>
      <c r="K1590" t="s">
        <v>630</v>
      </c>
      <c r="M1590" s="2">
        <v>510</v>
      </c>
    </row>
    <row r="1591" spans="1:13" s="100" customFormat="1" ht="12.75">
      <c r="A1591" s="37"/>
      <c r="B1591" s="182">
        <v>1500</v>
      </c>
      <c r="C1591" s="37" t="s">
        <v>54</v>
      </c>
      <c r="D1591" s="37" t="s">
        <v>12</v>
      </c>
      <c r="E1591" s="37" t="s">
        <v>194</v>
      </c>
      <c r="F1591" s="85" t="s">
        <v>717</v>
      </c>
      <c r="G1591" s="35" t="s">
        <v>31</v>
      </c>
      <c r="H1591" s="6">
        <f t="shared" si="98"/>
        <v>-24000</v>
      </c>
      <c r="I1591" s="26">
        <f t="shared" si="99"/>
        <v>2.9411764705882355</v>
      </c>
      <c r="K1591" t="s">
        <v>630</v>
      </c>
      <c r="M1591" s="2">
        <v>510</v>
      </c>
    </row>
    <row r="1592" spans="1:13" s="100" customFormat="1" ht="12.75">
      <c r="A1592" s="37"/>
      <c r="B1592" s="182">
        <v>1500</v>
      </c>
      <c r="C1592" s="37" t="s">
        <v>54</v>
      </c>
      <c r="D1592" s="37" t="s">
        <v>12</v>
      </c>
      <c r="E1592" s="37" t="s">
        <v>194</v>
      </c>
      <c r="F1592" s="85" t="s">
        <v>720</v>
      </c>
      <c r="G1592" s="35" t="s">
        <v>41</v>
      </c>
      <c r="H1592" s="6">
        <f t="shared" si="98"/>
        <v>-25500</v>
      </c>
      <c r="I1592" s="26">
        <f t="shared" si="99"/>
        <v>2.9411764705882355</v>
      </c>
      <c r="K1592" t="s">
        <v>451</v>
      </c>
      <c r="M1592" s="2">
        <v>510</v>
      </c>
    </row>
    <row r="1593" spans="1:13" s="100" customFormat="1" ht="12.75">
      <c r="A1593" s="37"/>
      <c r="B1593" s="182">
        <v>1500</v>
      </c>
      <c r="C1593" s="37" t="s">
        <v>54</v>
      </c>
      <c r="D1593" s="37" t="s">
        <v>12</v>
      </c>
      <c r="E1593" s="37" t="s">
        <v>194</v>
      </c>
      <c r="F1593" s="85" t="s">
        <v>720</v>
      </c>
      <c r="G1593" s="35" t="s">
        <v>43</v>
      </c>
      <c r="H1593" s="6">
        <f t="shared" si="98"/>
        <v>-27000</v>
      </c>
      <c r="I1593" s="26">
        <f t="shared" si="99"/>
        <v>2.9411764705882355</v>
      </c>
      <c r="K1593" t="s">
        <v>451</v>
      </c>
      <c r="M1593" s="2">
        <v>510</v>
      </c>
    </row>
    <row r="1594" spans="1:13" s="100" customFormat="1" ht="12.75">
      <c r="A1594" s="37"/>
      <c r="B1594" s="182">
        <v>1500</v>
      </c>
      <c r="C1594" s="37" t="s">
        <v>54</v>
      </c>
      <c r="D1594" s="37" t="s">
        <v>12</v>
      </c>
      <c r="E1594" s="37" t="s">
        <v>194</v>
      </c>
      <c r="F1594" s="85" t="s">
        <v>723</v>
      </c>
      <c r="G1594" s="35" t="s">
        <v>145</v>
      </c>
      <c r="H1594" s="6">
        <f t="shared" si="98"/>
        <v>-28500</v>
      </c>
      <c r="I1594" s="26">
        <f t="shared" si="99"/>
        <v>2.9411764705882355</v>
      </c>
      <c r="K1594" t="s">
        <v>630</v>
      </c>
      <c r="M1594" s="2">
        <v>510</v>
      </c>
    </row>
    <row r="1595" spans="1:13" s="100" customFormat="1" ht="12.75">
      <c r="A1595" s="37"/>
      <c r="B1595" s="182">
        <v>1500</v>
      </c>
      <c r="C1595" s="37" t="s">
        <v>54</v>
      </c>
      <c r="D1595" s="37" t="s">
        <v>12</v>
      </c>
      <c r="E1595" s="37" t="s">
        <v>194</v>
      </c>
      <c r="F1595" s="85" t="s">
        <v>723</v>
      </c>
      <c r="G1595" s="35" t="s">
        <v>124</v>
      </c>
      <c r="H1595" s="6">
        <f t="shared" si="98"/>
        <v>-30000</v>
      </c>
      <c r="I1595" s="26">
        <f t="shared" si="99"/>
        <v>2.9411764705882355</v>
      </c>
      <c r="K1595" t="s">
        <v>451</v>
      </c>
      <c r="M1595" s="2">
        <v>510</v>
      </c>
    </row>
    <row r="1596" spans="1:13" s="100" customFormat="1" ht="12.75">
      <c r="A1596" s="37"/>
      <c r="B1596" s="182">
        <v>1500</v>
      </c>
      <c r="C1596" s="37" t="s">
        <v>54</v>
      </c>
      <c r="D1596" s="37" t="s">
        <v>12</v>
      </c>
      <c r="E1596" s="37" t="s">
        <v>194</v>
      </c>
      <c r="F1596" s="85" t="s">
        <v>725</v>
      </c>
      <c r="G1596" s="35" t="s">
        <v>153</v>
      </c>
      <c r="H1596" s="6">
        <f t="shared" si="98"/>
        <v>-31500</v>
      </c>
      <c r="I1596" s="26">
        <f t="shared" si="99"/>
        <v>2.9411764705882355</v>
      </c>
      <c r="K1596" t="s">
        <v>451</v>
      </c>
      <c r="M1596" s="2">
        <v>510</v>
      </c>
    </row>
    <row r="1597" spans="1:13" s="100" customFormat="1" ht="12.75">
      <c r="A1597" s="37"/>
      <c r="B1597" s="182">
        <v>1500</v>
      </c>
      <c r="C1597" s="37" t="s">
        <v>54</v>
      </c>
      <c r="D1597" s="37" t="s">
        <v>12</v>
      </c>
      <c r="E1597" s="37" t="s">
        <v>194</v>
      </c>
      <c r="F1597" s="85" t="s">
        <v>727</v>
      </c>
      <c r="G1597" s="35" t="s">
        <v>157</v>
      </c>
      <c r="H1597" s="6">
        <f t="shared" si="98"/>
        <v>-33000</v>
      </c>
      <c r="I1597" s="26">
        <f t="shared" si="99"/>
        <v>2.9411764705882355</v>
      </c>
      <c r="K1597" t="s">
        <v>630</v>
      </c>
      <c r="M1597" s="2">
        <v>510</v>
      </c>
    </row>
    <row r="1598" spans="1:13" s="100" customFormat="1" ht="12.75">
      <c r="A1598" s="37"/>
      <c r="B1598" s="182">
        <v>1500</v>
      </c>
      <c r="C1598" s="37" t="s">
        <v>54</v>
      </c>
      <c r="D1598" s="37" t="s">
        <v>12</v>
      </c>
      <c r="E1598" s="37" t="s">
        <v>194</v>
      </c>
      <c r="F1598" s="85" t="s">
        <v>727</v>
      </c>
      <c r="G1598" s="35" t="s">
        <v>159</v>
      </c>
      <c r="H1598" s="6">
        <f t="shared" si="98"/>
        <v>-34500</v>
      </c>
      <c r="I1598" s="26">
        <f t="shared" si="99"/>
        <v>2.9411764705882355</v>
      </c>
      <c r="K1598" t="s">
        <v>630</v>
      </c>
      <c r="M1598" s="2">
        <v>510</v>
      </c>
    </row>
    <row r="1599" spans="1:13" s="100" customFormat="1" ht="12.75">
      <c r="A1599" s="37"/>
      <c r="B1599" s="182">
        <v>1500</v>
      </c>
      <c r="C1599" s="37" t="s">
        <v>54</v>
      </c>
      <c r="D1599" s="37" t="s">
        <v>12</v>
      </c>
      <c r="E1599" s="37" t="s">
        <v>194</v>
      </c>
      <c r="F1599" s="85" t="s">
        <v>728</v>
      </c>
      <c r="G1599" s="35" t="s">
        <v>306</v>
      </c>
      <c r="H1599" s="6">
        <f t="shared" si="98"/>
        <v>-36000</v>
      </c>
      <c r="I1599" s="26">
        <f t="shared" si="99"/>
        <v>2.9411764705882355</v>
      </c>
      <c r="K1599" t="s">
        <v>630</v>
      </c>
      <c r="M1599" s="2">
        <v>510</v>
      </c>
    </row>
    <row r="1600" spans="1:13" s="100" customFormat="1" ht="12.75">
      <c r="A1600" s="37"/>
      <c r="B1600" s="182">
        <v>1500</v>
      </c>
      <c r="C1600" s="37" t="s">
        <v>54</v>
      </c>
      <c r="D1600" s="37" t="s">
        <v>12</v>
      </c>
      <c r="E1600" s="37" t="s">
        <v>194</v>
      </c>
      <c r="F1600" s="85" t="s">
        <v>728</v>
      </c>
      <c r="G1600" s="35" t="s">
        <v>220</v>
      </c>
      <c r="H1600" s="6">
        <f t="shared" si="98"/>
        <v>-37500</v>
      </c>
      <c r="I1600" s="26">
        <f t="shared" si="99"/>
        <v>2.9411764705882355</v>
      </c>
      <c r="K1600" t="s">
        <v>630</v>
      </c>
      <c r="M1600" s="2">
        <v>510</v>
      </c>
    </row>
    <row r="1601" spans="1:13" s="83" customFormat="1" ht="12.75">
      <c r="A1601" s="15"/>
      <c r="B1601" s="279">
        <f>SUM(B1578:B1600)</f>
        <v>37500</v>
      </c>
      <c r="C1601" s="15" t="s">
        <v>54</v>
      </c>
      <c r="D1601" s="15"/>
      <c r="E1601" s="15"/>
      <c r="F1601" s="22"/>
      <c r="G1601" s="22"/>
      <c r="H1601" s="80">
        <v>0</v>
      </c>
      <c r="I1601" s="82">
        <f t="shared" si="99"/>
        <v>73.52941176470588</v>
      </c>
      <c r="M1601" s="2">
        <v>510</v>
      </c>
    </row>
    <row r="1602" spans="2:13" ht="12.75">
      <c r="B1602" s="272"/>
      <c r="H1602" s="6">
        <f t="shared" si="98"/>
        <v>0</v>
      </c>
      <c r="I1602" s="26">
        <f t="shared" si="99"/>
        <v>0</v>
      </c>
      <c r="M1602" s="2">
        <v>510</v>
      </c>
    </row>
    <row r="1603" spans="2:13" ht="12.75">
      <c r="B1603" s="272"/>
      <c r="H1603" s="6">
        <f t="shared" si="98"/>
        <v>0</v>
      </c>
      <c r="I1603" s="26">
        <f t="shared" si="99"/>
        <v>0</v>
      </c>
      <c r="M1603" s="2">
        <v>510</v>
      </c>
    </row>
    <row r="1604" spans="2:13" ht="12.75">
      <c r="B1604" s="182">
        <v>10000</v>
      </c>
      <c r="C1604" s="1" t="s">
        <v>55</v>
      </c>
      <c r="D1604" s="16" t="s">
        <v>12</v>
      </c>
      <c r="E1604" s="1" t="s">
        <v>1002</v>
      </c>
      <c r="F1604" s="85" t="s">
        <v>708</v>
      </c>
      <c r="G1604" s="35" t="s">
        <v>31</v>
      </c>
      <c r="H1604" s="6">
        <f t="shared" si="98"/>
        <v>-10000</v>
      </c>
      <c r="I1604" s="26">
        <f t="shared" si="99"/>
        <v>19.607843137254903</v>
      </c>
      <c r="K1604" t="s">
        <v>592</v>
      </c>
      <c r="M1604" s="2">
        <v>510</v>
      </c>
    </row>
    <row r="1605" spans="2:13" ht="12.75">
      <c r="B1605" s="272">
        <v>10000</v>
      </c>
      <c r="C1605" s="16" t="s">
        <v>55</v>
      </c>
      <c r="D1605" s="16" t="s">
        <v>12</v>
      </c>
      <c r="E1605" s="1" t="s">
        <v>1002</v>
      </c>
      <c r="F1605" s="85" t="s">
        <v>709</v>
      </c>
      <c r="G1605" s="31" t="s">
        <v>163</v>
      </c>
      <c r="H1605" s="6">
        <f t="shared" si="98"/>
        <v>-20000</v>
      </c>
      <c r="I1605" s="26">
        <f t="shared" si="99"/>
        <v>19.607843137254903</v>
      </c>
      <c r="K1605" t="s">
        <v>592</v>
      </c>
      <c r="M1605" s="2">
        <v>510</v>
      </c>
    </row>
    <row r="1606" spans="1:13" s="100" customFormat="1" ht="12.75">
      <c r="A1606" s="37"/>
      <c r="B1606" s="182">
        <v>10000</v>
      </c>
      <c r="C1606" s="37" t="s">
        <v>55</v>
      </c>
      <c r="D1606" s="37" t="s">
        <v>12</v>
      </c>
      <c r="E1606" s="37" t="s">
        <v>1002</v>
      </c>
      <c r="F1606" s="31" t="s">
        <v>711</v>
      </c>
      <c r="G1606" s="35" t="s">
        <v>27</v>
      </c>
      <c r="H1606" s="6">
        <f t="shared" si="98"/>
        <v>-30000</v>
      </c>
      <c r="I1606" s="26">
        <f t="shared" si="99"/>
        <v>19.607843137254903</v>
      </c>
      <c r="K1606" t="s">
        <v>451</v>
      </c>
      <c r="M1606" s="2">
        <v>510</v>
      </c>
    </row>
    <row r="1607" spans="1:13" s="100" customFormat="1" ht="12.75">
      <c r="A1607" s="37"/>
      <c r="B1607" s="182">
        <v>10000</v>
      </c>
      <c r="C1607" s="37" t="s">
        <v>55</v>
      </c>
      <c r="D1607" s="37" t="s">
        <v>12</v>
      </c>
      <c r="E1607" s="37" t="s">
        <v>1002</v>
      </c>
      <c r="F1607" s="85" t="s">
        <v>714</v>
      </c>
      <c r="G1607" s="35" t="s">
        <v>45</v>
      </c>
      <c r="H1607" s="6">
        <f t="shared" si="98"/>
        <v>-40000</v>
      </c>
      <c r="I1607" s="26">
        <f t="shared" si="99"/>
        <v>19.607843137254903</v>
      </c>
      <c r="K1607" t="s">
        <v>566</v>
      </c>
      <c r="M1607" s="2">
        <v>510</v>
      </c>
    </row>
    <row r="1608" spans="1:13" s="100" customFormat="1" ht="12.75">
      <c r="A1608" s="37"/>
      <c r="B1608" s="182">
        <v>10000</v>
      </c>
      <c r="C1608" s="37" t="s">
        <v>55</v>
      </c>
      <c r="D1608" s="37" t="s">
        <v>12</v>
      </c>
      <c r="E1608" s="37" t="s">
        <v>1002</v>
      </c>
      <c r="F1608" s="85" t="s">
        <v>715</v>
      </c>
      <c r="G1608" s="35" t="s">
        <v>163</v>
      </c>
      <c r="H1608" s="6">
        <f t="shared" si="98"/>
        <v>-50000</v>
      </c>
      <c r="I1608" s="26">
        <f t="shared" si="99"/>
        <v>19.607843137254903</v>
      </c>
      <c r="K1608" t="s">
        <v>451</v>
      </c>
      <c r="M1608" s="2">
        <v>510</v>
      </c>
    </row>
    <row r="1609" spans="1:13" s="100" customFormat="1" ht="12.75">
      <c r="A1609" s="37"/>
      <c r="B1609" s="182">
        <v>10000</v>
      </c>
      <c r="C1609" s="37" t="s">
        <v>55</v>
      </c>
      <c r="D1609" s="37" t="s">
        <v>12</v>
      </c>
      <c r="E1609" s="37" t="s">
        <v>1002</v>
      </c>
      <c r="F1609" s="85" t="s">
        <v>717</v>
      </c>
      <c r="G1609" s="35" t="s">
        <v>27</v>
      </c>
      <c r="H1609" s="6">
        <f t="shared" si="98"/>
        <v>-60000</v>
      </c>
      <c r="I1609" s="26">
        <f t="shared" si="99"/>
        <v>19.607843137254903</v>
      </c>
      <c r="K1609" t="s">
        <v>630</v>
      </c>
      <c r="M1609" s="2">
        <v>510</v>
      </c>
    </row>
    <row r="1610" spans="1:13" s="100" customFormat="1" ht="12.75">
      <c r="A1610" s="37"/>
      <c r="B1610" s="182">
        <v>10000</v>
      </c>
      <c r="C1610" s="37" t="s">
        <v>55</v>
      </c>
      <c r="D1610" s="37" t="s">
        <v>12</v>
      </c>
      <c r="E1610" s="37" t="s">
        <v>1002</v>
      </c>
      <c r="F1610" s="85" t="s">
        <v>720</v>
      </c>
      <c r="G1610" s="35" t="s">
        <v>41</v>
      </c>
      <c r="H1610" s="6">
        <f t="shared" si="98"/>
        <v>-70000</v>
      </c>
      <c r="I1610" s="26">
        <f t="shared" si="99"/>
        <v>19.607843137254903</v>
      </c>
      <c r="K1610" t="s">
        <v>451</v>
      </c>
      <c r="M1610" s="2">
        <v>510</v>
      </c>
    </row>
    <row r="1611" spans="1:13" s="100" customFormat="1" ht="12.75">
      <c r="A1611" s="37"/>
      <c r="B1611" s="182">
        <v>10000</v>
      </c>
      <c r="C1611" s="37" t="s">
        <v>55</v>
      </c>
      <c r="D1611" s="37" t="s">
        <v>12</v>
      </c>
      <c r="E1611" s="37" t="s">
        <v>1002</v>
      </c>
      <c r="F1611" s="85" t="s">
        <v>720</v>
      </c>
      <c r="G1611" s="35" t="s">
        <v>145</v>
      </c>
      <c r="H1611" s="6">
        <f t="shared" si="98"/>
        <v>-80000</v>
      </c>
      <c r="I1611" s="26">
        <f t="shared" si="99"/>
        <v>19.607843137254903</v>
      </c>
      <c r="K1611" t="s">
        <v>630</v>
      </c>
      <c r="M1611" s="2">
        <v>510</v>
      </c>
    </row>
    <row r="1612" spans="1:13" s="100" customFormat="1" ht="12.75">
      <c r="A1612" s="37"/>
      <c r="B1612" s="182">
        <v>10000</v>
      </c>
      <c r="C1612" s="37" t="s">
        <v>55</v>
      </c>
      <c r="D1612" s="37" t="s">
        <v>12</v>
      </c>
      <c r="E1612" s="37" t="s">
        <v>1002</v>
      </c>
      <c r="F1612" s="85" t="s">
        <v>723</v>
      </c>
      <c r="G1612" s="35" t="s">
        <v>124</v>
      </c>
      <c r="H1612" s="6">
        <f t="shared" si="98"/>
        <v>-90000</v>
      </c>
      <c r="I1612" s="26">
        <f t="shared" si="99"/>
        <v>19.607843137254903</v>
      </c>
      <c r="K1612" t="s">
        <v>451</v>
      </c>
      <c r="M1612" s="2">
        <v>510</v>
      </c>
    </row>
    <row r="1613" spans="1:13" s="100" customFormat="1" ht="12.75">
      <c r="A1613" s="37"/>
      <c r="B1613" s="182">
        <v>10000</v>
      </c>
      <c r="C1613" s="37" t="s">
        <v>55</v>
      </c>
      <c r="D1613" s="37" t="s">
        <v>12</v>
      </c>
      <c r="E1613" s="37" t="s">
        <v>1002</v>
      </c>
      <c r="F1613" s="85" t="s">
        <v>725</v>
      </c>
      <c r="G1613" s="35" t="s">
        <v>157</v>
      </c>
      <c r="H1613" s="6">
        <f t="shared" si="98"/>
        <v>-100000</v>
      </c>
      <c r="I1613" s="26">
        <f t="shared" si="99"/>
        <v>19.607843137254903</v>
      </c>
      <c r="K1613" t="s">
        <v>630</v>
      </c>
      <c r="M1613" s="2">
        <v>510</v>
      </c>
    </row>
    <row r="1614" spans="1:13" s="100" customFormat="1" ht="12.75">
      <c r="A1614" s="37"/>
      <c r="B1614" s="182">
        <v>10000</v>
      </c>
      <c r="C1614" s="37" t="s">
        <v>55</v>
      </c>
      <c r="D1614" s="37" t="s">
        <v>12</v>
      </c>
      <c r="E1614" s="37" t="s">
        <v>1002</v>
      </c>
      <c r="F1614" s="85" t="s">
        <v>727</v>
      </c>
      <c r="G1614" s="35" t="s">
        <v>306</v>
      </c>
      <c r="H1614" s="6">
        <f t="shared" si="98"/>
        <v>-110000</v>
      </c>
      <c r="I1614" s="26">
        <f t="shared" si="99"/>
        <v>19.607843137254903</v>
      </c>
      <c r="K1614" t="s">
        <v>630</v>
      </c>
      <c r="M1614" s="2">
        <v>510</v>
      </c>
    </row>
    <row r="1615" spans="1:13" s="83" customFormat="1" ht="12.75">
      <c r="A1615" s="15"/>
      <c r="B1615" s="279">
        <f>SUM(B1604:B1614)</f>
        <v>110000</v>
      </c>
      <c r="C1615" s="15" t="s">
        <v>55</v>
      </c>
      <c r="D1615" s="15"/>
      <c r="E1615" s="15"/>
      <c r="F1615" s="22"/>
      <c r="G1615" s="22"/>
      <c r="H1615" s="80">
        <v>0</v>
      </c>
      <c r="I1615" s="82">
        <f t="shared" si="99"/>
        <v>215.68627450980392</v>
      </c>
      <c r="M1615" s="2">
        <v>510</v>
      </c>
    </row>
    <row r="1616" spans="2:13" ht="12.75">
      <c r="B1616" s="272"/>
      <c r="H1616" s="6">
        <f t="shared" si="98"/>
        <v>0</v>
      </c>
      <c r="I1616" s="26">
        <f t="shared" si="99"/>
        <v>0</v>
      </c>
      <c r="M1616" s="2">
        <v>510</v>
      </c>
    </row>
    <row r="1617" spans="2:13" ht="12.75">
      <c r="B1617" s="272"/>
      <c r="H1617" s="6">
        <f t="shared" si="98"/>
        <v>0</v>
      </c>
      <c r="I1617" s="26">
        <f t="shared" si="99"/>
        <v>0</v>
      </c>
      <c r="M1617" s="2">
        <v>510</v>
      </c>
    </row>
    <row r="1618" spans="2:13" ht="12.75">
      <c r="B1618" s="272">
        <v>4000</v>
      </c>
      <c r="C1618" s="1" t="s">
        <v>57</v>
      </c>
      <c r="D1618" s="16" t="s">
        <v>1034</v>
      </c>
      <c r="E1618" s="1" t="s">
        <v>1002</v>
      </c>
      <c r="F1618" s="85" t="s">
        <v>705</v>
      </c>
      <c r="H1618" s="6">
        <f t="shared" si="98"/>
        <v>-4000</v>
      </c>
      <c r="I1618" s="26">
        <f t="shared" si="99"/>
        <v>7.8431372549019605</v>
      </c>
      <c r="K1618" s="101" t="s">
        <v>630</v>
      </c>
      <c r="M1618" s="2">
        <v>510</v>
      </c>
    </row>
    <row r="1619" spans="2:13" ht="12.75">
      <c r="B1619" s="182">
        <v>2000</v>
      </c>
      <c r="C1619" s="37" t="s">
        <v>57</v>
      </c>
      <c r="D1619" s="16" t="s">
        <v>12</v>
      </c>
      <c r="E1619" s="37" t="s">
        <v>1002</v>
      </c>
      <c r="F1619" s="85" t="s">
        <v>708</v>
      </c>
      <c r="G1619" s="35" t="s">
        <v>31</v>
      </c>
      <c r="H1619" s="6">
        <f t="shared" si="98"/>
        <v>-6000</v>
      </c>
      <c r="I1619" s="26">
        <f t="shared" si="99"/>
        <v>3.9215686274509802</v>
      </c>
      <c r="K1619" t="s">
        <v>592</v>
      </c>
      <c r="M1619" s="2">
        <v>510</v>
      </c>
    </row>
    <row r="1620" spans="1:13" s="19" customFormat="1" ht="12.75">
      <c r="A1620" s="16"/>
      <c r="B1620" s="182">
        <v>2000</v>
      </c>
      <c r="C1620" s="37" t="s">
        <v>57</v>
      </c>
      <c r="D1620" s="16" t="s">
        <v>12</v>
      </c>
      <c r="E1620" s="16" t="s">
        <v>1002</v>
      </c>
      <c r="F1620" s="85" t="s">
        <v>708</v>
      </c>
      <c r="G1620" s="34" t="s">
        <v>33</v>
      </c>
      <c r="H1620" s="6">
        <f t="shared" si="98"/>
        <v>-8000</v>
      </c>
      <c r="I1620" s="26">
        <f t="shared" si="99"/>
        <v>3.9215686274509802</v>
      </c>
      <c r="K1620" t="s">
        <v>592</v>
      </c>
      <c r="M1620" s="2">
        <v>510</v>
      </c>
    </row>
    <row r="1621" spans="2:13" ht="12.75">
      <c r="B1621" s="272">
        <v>2000</v>
      </c>
      <c r="C1621" s="37" t="s">
        <v>57</v>
      </c>
      <c r="D1621" s="16" t="s">
        <v>12</v>
      </c>
      <c r="E1621" s="1" t="s">
        <v>1002</v>
      </c>
      <c r="F1621" s="85" t="s">
        <v>709</v>
      </c>
      <c r="G1621" s="31" t="s">
        <v>163</v>
      </c>
      <c r="H1621" s="6">
        <f t="shared" si="98"/>
        <v>-10000</v>
      </c>
      <c r="I1621" s="26">
        <f t="shared" si="99"/>
        <v>3.9215686274509802</v>
      </c>
      <c r="K1621" t="s">
        <v>592</v>
      </c>
      <c r="M1621" s="2">
        <v>510</v>
      </c>
    </row>
    <row r="1622" spans="2:13" ht="12.75">
      <c r="B1622" s="272">
        <v>2000</v>
      </c>
      <c r="C1622" s="37" t="s">
        <v>57</v>
      </c>
      <c r="D1622" s="16" t="s">
        <v>12</v>
      </c>
      <c r="E1622" s="1" t="s">
        <v>1002</v>
      </c>
      <c r="F1622" s="85" t="s">
        <v>709</v>
      </c>
      <c r="G1622" s="31" t="s">
        <v>212</v>
      </c>
      <c r="H1622" s="6">
        <f t="shared" si="98"/>
        <v>-12000</v>
      </c>
      <c r="I1622" s="26">
        <f t="shared" si="99"/>
        <v>3.9215686274509802</v>
      </c>
      <c r="K1622" t="s">
        <v>592</v>
      </c>
      <c r="M1622" s="2">
        <v>510</v>
      </c>
    </row>
    <row r="1623" spans="1:13" s="100" customFormat="1" ht="12.75">
      <c r="A1623" s="37"/>
      <c r="B1623" s="182">
        <v>2000</v>
      </c>
      <c r="C1623" s="37" t="s">
        <v>57</v>
      </c>
      <c r="D1623" s="37" t="s">
        <v>12</v>
      </c>
      <c r="E1623" s="37" t="s">
        <v>1002</v>
      </c>
      <c r="F1623" s="31" t="s">
        <v>711</v>
      </c>
      <c r="G1623" s="35" t="s">
        <v>27</v>
      </c>
      <c r="H1623" s="6">
        <f t="shared" si="98"/>
        <v>-14000</v>
      </c>
      <c r="I1623" s="26">
        <f t="shared" si="99"/>
        <v>3.9215686274509802</v>
      </c>
      <c r="K1623" t="s">
        <v>451</v>
      </c>
      <c r="M1623" s="2">
        <v>510</v>
      </c>
    </row>
    <row r="1624" spans="1:13" s="100" customFormat="1" ht="12.75">
      <c r="A1624" s="37"/>
      <c r="B1624" s="182">
        <v>2000</v>
      </c>
      <c r="C1624" s="37" t="s">
        <v>57</v>
      </c>
      <c r="D1624" s="37" t="s">
        <v>12</v>
      </c>
      <c r="E1624" s="37" t="s">
        <v>1002</v>
      </c>
      <c r="F1624" s="31" t="s">
        <v>711</v>
      </c>
      <c r="G1624" s="35" t="s">
        <v>31</v>
      </c>
      <c r="H1624" s="6">
        <f t="shared" si="98"/>
        <v>-16000</v>
      </c>
      <c r="I1624" s="26">
        <f t="shared" si="99"/>
        <v>3.9215686274509802</v>
      </c>
      <c r="K1624" t="s">
        <v>451</v>
      </c>
      <c r="M1624" s="2">
        <v>510</v>
      </c>
    </row>
    <row r="1625" spans="1:13" s="100" customFormat="1" ht="12.75">
      <c r="A1625" s="37"/>
      <c r="B1625" s="182">
        <v>4000</v>
      </c>
      <c r="C1625" s="37" t="s">
        <v>57</v>
      </c>
      <c r="D1625" s="37" t="s">
        <v>12</v>
      </c>
      <c r="E1625" s="37" t="s">
        <v>1002</v>
      </c>
      <c r="F1625" s="85" t="s">
        <v>713</v>
      </c>
      <c r="G1625" s="35" t="s">
        <v>31</v>
      </c>
      <c r="H1625" s="6">
        <f t="shared" si="98"/>
        <v>-20000</v>
      </c>
      <c r="I1625" s="26">
        <f t="shared" si="99"/>
        <v>7.8431372549019605</v>
      </c>
      <c r="K1625" t="s">
        <v>451</v>
      </c>
      <c r="M1625" s="2">
        <v>510</v>
      </c>
    </row>
    <row r="1626" spans="1:13" s="100" customFormat="1" ht="12.75">
      <c r="A1626" s="37"/>
      <c r="B1626" s="182">
        <v>2000</v>
      </c>
      <c r="C1626" s="37" t="s">
        <v>57</v>
      </c>
      <c r="D1626" s="37" t="s">
        <v>12</v>
      </c>
      <c r="E1626" s="37" t="s">
        <v>1002</v>
      </c>
      <c r="F1626" s="85" t="s">
        <v>714</v>
      </c>
      <c r="G1626" s="35" t="s">
        <v>45</v>
      </c>
      <c r="H1626" s="6">
        <f t="shared" si="98"/>
        <v>-22000</v>
      </c>
      <c r="I1626" s="26">
        <f t="shared" si="99"/>
        <v>3.9215686274509802</v>
      </c>
      <c r="K1626" t="s">
        <v>566</v>
      </c>
      <c r="M1626" s="2">
        <v>510</v>
      </c>
    </row>
    <row r="1627" spans="1:13" s="100" customFormat="1" ht="12.75">
      <c r="A1627" s="37"/>
      <c r="B1627" s="182">
        <v>2000</v>
      </c>
      <c r="C1627" s="37" t="s">
        <v>57</v>
      </c>
      <c r="D1627" s="37" t="s">
        <v>12</v>
      </c>
      <c r="E1627" s="37" t="s">
        <v>1002</v>
      </c>
      <c r="F1627" s="85" t="s">
        <v>714</v>
      </c>
      <c r="G1627" s="35" t="s">
        <v>68</v>
      </c>
      <c r="H1627" s="6">
        <f t="shared" si="98"/>
        <v>-24000</v>
      </c>
      <c r="I1627" s="26">
        <f t="shared" si="99"/>
        <v>3.9215686274509802</v>
      </c>
      <c r="K1627" t="s">
        <v>566</v>
      </c>
      <c r="M1627" s="2">
        <v>510</v>
      </c>
    </row>
    <row r="1628" spans="1:13" s="100" customFormat="1" ht="12.75">
      <c r="A1628" s="37"/>
      <c r="B1628" s="182">
        <v>2000</v>
      </c>
      <c r="C1628" s="37" t="s">
        <v>57</v>
      </c>
      <c r="D1628" s="37" t="s">
        <v>12</v>
      </c>
      <c r="E1628" s="37" t="s">
        <v>1002</v>
      </c>
      <c r="F1628" s="85" t="s">
        <v>715</v>
      </c>
      <c r="G1628" s="35" t="s">
        <v>163</v>
      </c>
      <c r="H1628" s="6">
        <f t="shared" si="98"/>
        <v>-26000</v>
      </c>
      <c r="I1628" s="26">
        <f t="shared" si="99"/>
        <v>3.9215686274509802</v>
      </c>
      <c r="K1628" t="s">
        <v>451</v>
      </c>
      <c r="M1628" s="2">
        <v>510</v>
      </c>
    </row>
    <row r="1629" spans="1:13" s="100" customFormat="1" ht="12.75">
      <c r="A1629" s="37"/>
      <c r="B1629" s="182">
        <v>2000</v>
      </c>
      <c r="C1629" s="37" t="s">
        <v>57</v>
      </c>
      <c r="D1629" s="37" t="s">
        <v>12</v>
      </c>
      <c r="E1629" s="37" t="s">
        <v>1002</v>
      </c>
      <c r="F1629" s="85" t="s">
        <v>715</v>
      </c>
      <c r="G1629" s="35" t="s">
        <v>212</v>
      </c>
      <c r="H1629" s="6">
        <f t="shared" si="98"/>
        <v>-28000</v>
      </c>
      <c r="I1629" s="26">
        <f t="shared" si="99"/>
        <v>3.9215686274509802</v>
      </c>
      <c r="K1629" t="s">
        <v>451</v>
      </c>
      <c r="M1629" s="2">
        <v>510</v>
      </c>
    </row>
    <row r="1630" spans="1:13" s="100" customFormat="1" ht="12.75">
      <c r="A1630" s="37"/>
      <c r="B1630" s="182">
        <v>2000</v>
      </c>
      <c r="C1630" s="37" t="s">
        <v>57</v>
      </c>
      <c r="D1630" s="37" t="s">
        <v>12</v>
      </c>
      <c r="E1630" s="37" t="s">
        <v>1002</v>
      </c>
      <c r="F1630" s="85" t="s">
        <v>717</v>
      </c>
      <c r="G1630" s="35" t="s">
        <v>27</v>
      </c>
      <c r="H1630" s="6">
        <f t="shared" si="98"/>
        <v>-30000</v>
      </c>
      <c r="I1630" s="26">
        <f t="shared" si="99"/>
        <v>3.9215686274509802</v>
      </c>
      <c r="K1630" t="s">
        <v>630</v>
      </c>
      <c r="M1630" s="2">
        <v>510</v>
      </c>
    </row>
    <row r="1631" spans="1:13" s="100" customFormat="1" ht="12.75">
      <c r="A1631" s="37"/>
      <c r="B1631" s="182">
        <v>2000</v>
      </c>
      <c r="C1631" s="37" t="s">
        <v>57</v>
      </c>
      <c r="D1631" s="37" t="s">
        <v>12</v>
      </c>
      <c r="E1631" s="37" t="s">
        <v>1002</v>
      </c>
      <c r="F1631" s="35" t="s">
        <v>717</v>
      </c>
      <c r="G1631" s="35" t="s">
        <v>31</v>
      </c>
      <c r="H1631" s="6">
        <f t="shared" si="98"/>
        <v>-32000</v>
      </c>
      <c r="I1631" s="26">
        <f t="shared" si="99"/>
        <v>3.9215686274509802</v>
      </c>
      <c r="K1631" t="s">
        <v>630</v>
      </c>
      <c r="M1631" s="2">
        <v>510</v>
      </c>
    </row>
    <row r="1632" spans="1:13" s="100" customFormat="1" ht="12.75">
      <c r="A1632" s="37"/>
      <c r="B1632" s="182">
        <v>2000</v>
      </c>
      <c r="C1632" s="37" t="s">
        <v>57</v>
      </c>
      <c r="D1632" s="37" t="s">
        <v>12</v>
      </c>
      <c r="E1632" s="37" t="s">
        <v>1002</v>
      </c>
      <c r="F1632" s="85" t="s">
        <v>720</v>
      </c>
      <c r="G1632" s="35" t="s">
        <v>41</v>
      </c>
      <c r="H1632" s="6">
        <f t="shared" si="98"/>
        <v>-34000</v>
      </c>
      <c r="I1632" s="26">
        <f t="shared" si="99"/>
        <v>3.9215686274509802</v>
      </c>
      <c r="K1632" t="s">
        <v>451</v>
      </c>
      <c r="M1632" s="2">
        <v>510</v>
      </c>
    </row>
    <row r="1633" spans="1:13" s="100" customFormat="1" ht="12.75">
      <c r="A1633" s="37"/>
      <c r="B1633" s="182">
        <v>2000</v>
      </c>
      <c r="C1633" s="37" t="s">
        <v>57</v>
      </c>
      <c r="D1633" s="37" t="s">
        <v>12</v>
      </c>
      <c r="E1633" s="37" t="s">
        <v>1002</v>
      </c>
      <c r="F1633" s="85" t="s">
        <v>720</v>
      </c>
      <c r="G1633" s="35" t="s">
        <v>43</v>
      </c>
      <c r="H1633" s="6">
        <f t="shared" si="98"/>
        <v>-36000</v>
      </c>
      <c r="I1633" s="26">
        <f t="shared" si="99"/>
        <v>3.9215686274509802</v>
      </c>
      <c r="K1633" t="s">
        <v>451</v>
      </c>
      <c r="M1633" s="2">
        <v>510</v>
      </c>
    </row>
    <row r="1634" spans="1:13" s="100" customFormat="1" ht="12.75">
      <c r="A1634" s="37"/>
      <c r="B1634" s="272">
        <v>2000</v>
      </c>
      <c r="C1634" s="37" t="s">
        <v>57</v>
      </c>
      <c r="D1634" s="37" t="s">
        <v>12</v>
      </c>
      <c r="E1634" s="84" t="s">
        <v>1002</v>
      </c>
      <c r="F1634" s="85" t="s">
        <v>723</v>
      </c>
      <c r="G1634" s="35" t="s">
        <v>145</v>
      </c>
      <c r="H1634" s="6">
        <f t="shared" si="98"/>
        <v>-38000</v>
      </c>
      <c r="I1634" s="26">
        <f t="shared" si="99"/>
        <v>3.9215686274509802</v>
      </c>
      <c r="K1634" t="s">
        <v>630</v>
      </c>
      <c r="M1634" s="2">
        <v>510</v>
      </c>
    </row>
    <row r="1635" spans="1:13" s="100" customFormat="1" ht="12.75">
      <c r="A1635" s="37"/>
      <c r="B1635" s="272">
        <v>2000</v>
      </c>
      <c r="C1635" s="37" t="s">
        <v>57</v>
      </c>
      <c r="D1635" s="37" t="s">
        <v>12</v>
      </c>
      <c r="E1635" s="84" t="s">
        <v>1002</v>
      </c>
      <c r="F1635" s="85" t="s">
        <v>723</v>
      </c>
      <c r="G1635" s="35" t="s">
        <v>124</v>
      </c>
      <c r="H1635" s="6">
        <f t="shared" si="98"/>
        <v>-40000</v>
      </c>
      <c r="I1635" s="26">
        <f t="shared" si="99"/>
        <v>3.9215686274509802</v>
      </c>
      <c r="K1635" t="s">
        <v>451</v>
      </c>
      <c r="M1635" s="2">
        <v>510</v>
      </c>
    </row>
    <row r="1636" spans="1:13" s="100" customFormat="1" ht="12.75">
      <c r="A1636" s="37"/>
      <c r="B1636" s="272">
        <v>2000</v>
      </c>
      <c r="C1636" s="37" t="s">
        <v>57</v>
      </c>
      <c r="D1636" s="37" t="s">
        <v>12</v>
      </c>
      <c r="E1636" s="84" t="s">
        <v>1002</v>
      </c>
      <c r="F1636" s="85" t="s">
        <v>723</v>
      </c>
      <c r="G1636" s="35" t="s">
        <v>153</v>
      </c>
      <c r="H1636" s="6">
        <f t="shared" si="98"/>
        <v>-42000</v>
      </c>
      <c r="I1636" s="26">
        <f t="shared" si="99"/>
        <v>3.9215686274509802</v>
      </c>
      <c r="K1636" t="s">
        <v>451</v>
      </c>
      <c r="M1636" s="2">
        <v>510</v>
      </c>
    </row>
    <row r="1637" spans="1:13" s="100" customFormat="1" ht="12.75">
      <c r="A1637" s="37"/>
      <c r="B1637" s="272">
        <v>2000</v>
      </c>
      <c r="C1637" s="37" t="s">
        <v>57</v>
      </c>
      <c r="D1637" s="37" t="s">
        <v>12</v>
      </c>
      <c r="E1637" s="84" t="s">
        <v>1002</v>
      </c>
      <c r="F1637" s="85" t="s">
        <v>725</v>
      </c>
      <c r="G1637" s="35" t="s">
        <v>157</v>
      </c>
      <c r="H1637" s="6">
        <f t="shared" si="98"/>
        <v>-44000</v>
      </c>
      <c r="I1637" s="26">
        <f t="shared" si="99"/>
        <v>3.9215686274509802</v>
      </c>
      <c r="K1637" t="s">
        <v>630</v>
      </c>
      <c r="M1637" s="2">
        <v>510</v>
      </c>
    </row>
    <row r="1638" spans="1:13" s="100" customFormat="1" ht="12.75">
      <c r="A1638" s="37"/>
      <c r="B1638" s="272">
        <v>2000</v>
      </c>
      <c r="C1638" s="37" t="s">
        <v>57</v>
      </c>
      <c r="D1638" s="37" t="s">
        <v>12</v>
      </c>
      <c r="E1638" s="84" t="s">
        <v>1002</v>
      </c>
      <c r="F1638" s="85" t="s">
        <v>725</v>
      </c>
      <c r="G1638" s="35" t="s">
        <v>159</v>
      </c>
      <c r="H1638" s="6">
        <f t="shared" si="98"/>
        <v>-46000</v>
      </c>
      <c r="I1638" s="26">
        <f t="shared" si="99"/>
        <v>3.9215686274509802</v>
      </c>
      <c r="K1638" t="s">
        <v>630</v>
      </c>
      <c r="M1638" s="2">
        <v>510</v>
      </c>
    </row>
    <row r="1639" spans="1:13" s="100" customFormat="1" ht="12.75">
      <c r="A1639" s="37"/>
      <c r="B1639" s="272">
        <v>2000</v>
      </c>
      <c r="C1639" s="37" t="s">
        <v>57</v>
      </c>
      <c r="D1639" s="37" t="s">
        <v>12</v>
      </c>
      <c r="E1639" s="84" t="s">
        <v>1002</v>
      </c>
      <c r="F1639" s="85" t="s">
        <v>727</v>
      </c>
      <c r="G1639" s="35" t="s">
        <v>306</v>
      </c>
      <c r="H1639" s="6">
        <f t="shared" si="98"/>
        <v>-48000</v>
      </c>
      <c r="I1639" s="26">
        <f t="shared" si="99"/>
        <v>3.9215686274509802</v>
      </c>
      <c r="K1639" t="s">
        <v>630</v>
      </c>
      <c r="M1639" s="2">
        <v>510</v>
      </c>
    </row>
    <row r="1640" spans="1:13" s="100" customFormat="1" ht="12.75">
      <c r="A1640" s="37"/>
      <c r="B1640" s="272">
        <v>2000</v>
      </c>
      <c r="C1640" s="37" t="s">
        <v>57</v>
      </c>
      <c r="D1640" s="37" t="s">
        <v>12</v>
      </c>
      <c r="E1640" s="84" t="s">
        <v>1002</v>
      </c>
      <c r="F1640" s="85" t="s">
        <v>727</v>
      </c>
      <c r="G1640" s="35" t="s">
        <v>220</v>
      </c>
      <c r="H1640" s="6">
        <f t="shared" si="98"/>
        <v>-50000</v>
      </c>
      <c r="I1640" s="26">
        <f t="shared" si="99"/>
        <v>3.9215686274509802</v>
      </c>
      <c r="K1640" t="s">
        <v>630</v>
      </c>
      <c r="M1640" s="2">
        <v>510</v>
      </c>
    </row>
    <row r="1641" spans="1:13" s="83" customFormat="1" ht="12.75">
      <c r="A1641" s="15"/>
      <c r="B1641" s="279">
        <f>SUM(B1618:B1640)</f>
        <v>50000</v>
      </c>
      <c r="C1641" s="15" t="s">
        <v>57</v>
      </c>
      <c r="D1641" s="15"/>
      <c r="E1641" s="15"/>
      <c r="F1641" s="22"/>
      <c r="G1641" s="22"/>
      <c r="H1641" s="80">
        <v>0</v>
      </c>
      <c r="I1641" s="82">
        <f aca="true" t="shared" si="100" ref="I1641:I1651">+B1641/M1641</f>
        <v>98.03921568627452</v>
      </c>
      <c r="M1641" s="2">
        <v>510</v>
      </c>
    </row>
    <row r="1642" spans="8:13" ht="12.75">
      <c r="H1642" s="6">
        <f>H1641-B1642</f>
        <v>0</v>
      </c>
      <c r="I1642" s="26">
        <f t="shared" si="100"/>
        <v>0</v>
      </c>
      <c r="M1642" s="2">
        <v>510</v>
      </c>
    </row>
    <row r="1643" spans="8:13" ht="12.75">
      <c r="H1643" s="6">
        <f>H1642-B1643</f>
        <v>0</v>
      </c>
      <c r="I1643" s="26">
        <f t="shared" si="100"/>
        <v>0</v>
      </c>
      <c r="M1643" s="2">
        <v>510</v>
      </c>
    </row>
    <row r="1644" spans="2:13" ht="12.75">
      <c r="B1644" s="451">
        <v>125000</v>
      </c>
      <c r="C1644" s="37" t="s">
        <v>729</v>
      </c>
      <c r="D1644" s="16" t="s">
        <v>12</v>
      </c>
      <c r="E1644" s="1" t="s">
        <v>730</v>
      </c>
      <c r="F1644" s="85" t="s">
        <v>731</v>
      </c>
      <c r="G1644" s="31" t="s">
        <v>33</v>
      </c>
      <c r="H1644" s="6">
        <f>H1643-B1644</f>
        <v>-125000</v>
      </c>
      <c r="I1644" s="26">
        <f t="shared" si="100"/>
        <v>245.09803921568627</v>
      </c>
      <c r="K1644" t="s">
        <v>592</v>
      </c>
      <c r="M1644" s="2">
        <v>510</v>
      </c>
    </row>
    <row r="1645" spans="1:13" s="83" customFormat="1" ht="12.75">
      <c r="A1645" s="15"/>
      <c r="B1645" s="452">
        <f>SUM(B1643:B1644)</f>
        <v>125000</v>
      </c>
      <c r="C1645" s="15" t="s">
        <v>729</v>
      </c>
      <c r="D1645" s="15"/>
      <c r="E1645" s="15"/>
      <c r="F1645" s="22"/>
      <c r="G1645" s="22"/>
      <c r="H1645" s="80">
        <v>0</v>
      </c>
      <c r="I1645" s="82">
        <f t="shared" si="100"/>
        <v>245.09803921568627</v>
      </c>
      <c r="M1645" s="2">
        <v>510</v>
      </c>
    </row>
    <row r="1646" spans="2:13" ht="12.75">
      <c r="B1646" s="451"/>
      <c r="H1646" s="6">
        <f>H1645-B1646</f>
        <v>0</v>
      </c>
      <c r="I1646" s="26">
        <f t="shared" si="100"/>
        <v>0</v>
      </c>
      <c r="M1646" s="2">
        <v>510</v>
      </c>
    </row>
    <row r="1647" spans="2:13" ht="12.75">
      <c r="B1647" s="451"/>
      <c r="H1647" s="6">
        <f>H1646-B1647</f>
        <v>0</v>
      </c>
      <c r="I1647" s="26">
        <f t="shared" si="100"/>
        <v>0</v>
      </c>
      <c r="M1647" s="2">
        <v>510</v>
      </c>
    </row>
    <row r="1648" spans="1:13" s="100" customFormat="1" ht="12.75">
      <c r="A1648" s="37"/>
      <c r="B1648" s="342">
        <v>125000</v>
      </c>
      <c r="C1648" s="37" t="s">
        <v>1036</v>
      </c>
      <c r="D1648" s="37" t="s">
        <v>12</v>
      </c>
      <c r="E1648" s="37" t="s">
        <v>732</v>
      </c>
      <c r="F1648" s="35" t="s">
        <v>728</v>
      </c>
      <c r="G1648" s="35" t="s">
        <v>37</v>
      </c>
      <c r="H1648" s="6">
        <f>H1647-B1648</f>
        <v>-125000</v>
      </c>
      <c r="I1648" s="26">
        <f t="shared" si="100"/>
        <v>245.09803921568627</v>
      </c>
      <c r="K1648"/>
      <c r="M1648" s="2">
        <v>510</v>
      </c>
    </row>
    <row r="1649" spans="1:13" s="100" customFormat="1" ht="12.75">
      <c r="A1649" s="37"/>
      <c r="B1649" s="342">
        <v>175000</v>
      </c>
      <c r="C1649" s="37" t="s">
        <v>1036</v>
      </c>
      <c r="D1649" s="37" t="s">
        <v>12</v>
      </c>
      <c r="E1649" s="37" t="s">
        <v>732</v>
      </c>
      <c r="F1649" s="35" t="s">
        <v>733</v>
      </c>
      <c r="G1649" s="35" t="s">
        <v>37</v>
      </c>
      <c r="H1649" s="6">
        <f>H1648-B1649</f>
        <v>-300000</v>
      </c>
      <c r="I1649" s="26">
        <f t="shared" si="100"/>
        <v>343.1372549019608</v>
      </c>
      <c r="K1649"/>
      <c r="M1649" s="2">
        <v>510</v>
      </c>
    </row>
    <row r="1650" spans="1:13" s="83" customFormat="1" ht="12.75">
      <c r="A1650" s="15"/>
      <c r="B1650" s="452">
        <f>SUM(B1647:B1649)</f>
        <v>300000</v>
      </c>
      <c r="C1650" s="15" t="s">
        <v>1036</v>
      </c>
      <c r="D1650" s="15"/>
      <c r="E1650" s="15"/>
      <c r="F1650" s="22"/>
      <c r="G1650" s="22"/>
      <c r="H1650" s="80">
        <v>0</v>
      </c>
      <c r="I1650" s="82">
        <f t="shared" si="100"/>
        <v>588.2352941176471</v>
      </c>
      <c r="M1650" s="2">
        <v>510</v>
      </c>
    </row>
    <row r="1651" spans="8:13" ht="12.75">
      <c r="H1651" s="6">
        <f>H1650-B1651</f>
        <v>0</v>
      </c>
      <c r="I1651" s="26">
        <f t="shared" si="100"/>
        <v>0</v>
      </c>
      <c r="M1651" s="2">
        <v>510</v>
      </c>
    </row>
    <row r="1652" spans="8:13" ht="12.75">
      <c r="H1652" s="6">
        <f>H1651-B1652</f>
        <v>0</v>
      </c>
      <c r="I1652" s="26">
        <f>+B1652/M1652</f>
        <v>0</v>
      </c>
      <c r="M1652" s="2">
        <v>510</v>
      </c>
    </row>
    <row r="1653" spans="8:13" ht="12.75">
      <c r="H1653" s="6">
        <f>H1652-B1653</f>
        <v>0</v>
      </c>
      <c r="I1653" s="26">
        <f>+B1653/M1653</f>
        <v>0</v>
      </c>
      <c r="M1653" s="2">
        <v>510</v>
      </c>
    </row>
    <row r="1654" spans="1:13" s="100" customFormat="1" ht="12.75">
      <c r="A1654" s="37"/>
      <c r="B1654" s="154">
        <v>310000</v>
      </c>
      <c r="C1654" s="37" t="s">
        <v>1038</v>
      </c>
      <c r="D1654" s="35" t="s">
        <v>12</v>
      </c>
      <c r="E1654" s="56"/>
      <c r="F1654" s="56" t="s">
        <v>1018</v>
      </c>
      <c r="G1654" s="56" t="s">
        <v>39</v>
      </c>
      <c r="H1654" s="6">
        <f>H1653-B1654</f>
        <v>-310000</v>
      </c>
      <c r="I1654" s="26">
        <f>+B1654/M1654</f>
        <v>607.843137254902</v>
      </c>
      <c r="M1654" s="2">
        <v>510</v>
      </c>
    </row>
    <row r="1655" spans="1:13" s="100" customFormat="1" ht="12.75">
      <c r="A1655" s="37"/>
      <c r="B1655" s="154">
        <v>38850</v>
      </c>
      <c r="C1655" s="37" t="s">
        <v>1038</v>
      </c>
      <c r="D1655" s="35" t="s">
        <v>12</v>
      </c>
      <c r="E1655" s="56" t="s">
        <v>1019</v>
      </c>
      <c r="F1655" s="56"/>
      <c r="G1655" s="56" t="s">
        <v>39</v>
      </c>
      <c r="H1655" s="6">
        <f>H1654-B1655</f>
        <v>-348850</v>
      </c>
      <c r="I1655" s="26">
        <f>+B1655/M1655</f>
        <v>76.17647058823529</v>
      </c>
      <c r="M1655" s="2">
        <v>510</v>
      </c>
    </row>
    <row r="1656" spans="1:13" s="100" customFormat="1" ht="12.75">
      <c r="A1656" s="37"/>
      <c r="B1656" s="154">
        <v>8680</v>
      </c>
      <c r="C1656" s="37" t="s">
        <v>1038</v>
      </c>
      <c r="D1656" s="35" t="s">
        <v>12</v>
      </c>
      <c r="E1656" s="56" t="s">
        <v>1020</v>
      </c>
      <c r="F1656" s="56"/>
      <c r="G1656" s="56" t="s">
        <v>39</v>
      </c>
      <c r="H1656" s="6">
        <f aca="true" t="shared" si="101" ref="H1656:H1669">H1655-B1656</f>
        <v>-357530</v>
      </c>
      <c r="I1656" s="26">
        <f aca="true" t="shared" si="102" ref="I1656:I1669">+B1656/M1656</f>
        <v>17.019607843137255</v>
      </c>
      <c r="M1656" s="2">
        <v>510</v>
      </c>
    </row>
    <row r="1657" spans="1:13" s="100" customFormat="1" ht="12.75">
      <c r="A1657" s="37"/>
      <c r="B1657" s="155">
        <v>275000</v>
      </c>
      <c r="C1657" s="37" t="s">
        <v>426</v>
      </c>
      <c r="D1657" s="35" t="s">
        <v>12</v>
      </c>
      <c r="E1657" s="56"/>
      <c r="F1657" s="56" t="s">
        <v>1018</v>
      </c>
      <c r="G1657" s="56" t="s">
        <v>39</v>
      </c>
      <c r="H1657" s="6">
        <f t="shared" si="101"/>
        <v>-632530</v>
      </c>
      <c r="I1657" s="26">
        <f t="shared" si="102"/>
        <v>539.2156862745098</v>
      </c>
      <c r="M1657" s="2">
        <v>510</v>
      </c>
    </row>
    <row r="1658" spans="1:13" s="100" customFormat="1" ht="12.75">
      <c r="A1658" s="37"/>
      <c r="B1658" s="155">
        <v>34318</v>
      </c>
      <c r="C1658" s="37" t="s">
        <v>426</v>
      </c>
      <c r="D1658" s="35" t="s">
        <v>12</v>
      </c>
      <c r="E1658" s="56" t="s">
        <v>1019</v>
      </c>
      <c r="F1658" s="56"/>
      <c r="G1658" s="56" t="s">
        <v>39</v>
      </c>
      <c r="H1658" s="6">
        <f t="shared" si="101"/>
        <v>-666848</v>
      </c>
      <c r="I1658" s="26">
        <f t="shared" si="102"/>
        <v>67.29019607843138</v>
      </c>
      <c r="M1658" s="2">
        <v>510</v>
      </c>
    </row>
    <row r="1659" spans="1:13" s="100" customFormat="1" ht="12.75">
      <c r="A1659" s="37"/>
      <c r="B1659" s="154">
        <v>7700</v>
      </c>
      <c r="C1659" s="37" t="s">
        <v>426</v>
      </c>
      <c r="D1659" s="35" t="s">
        <v>12</v>
      </c>
      <c r="E1659" s="56" t="s">
        <v>1020</v>
      </c>
      <c r="F1659" s="56"/>
      <c r="G1659" s="56" t="s">
        <v>39</v>
      </c>
      <c r="H1659" s="6">
        <f t="shared" si="101"/>
        <v>-674548</v>
      </c>
      <c r="I1659" s="26">
        <f t="shared" si="102"/>
        <v>15.098039215686274</v>
      </c>
      <c r="M1659" s="2">
        <v>510</v>
      </c>
    </row>
    <row r="1660" spans="1:13" s="100" customFormat="1" ht="12.75">
      <c r="A1660" s="37"/>
      <c r="B1660" s="154">
        <v>35000</v>
      </c>
      <c r="C1660" s="37" t="s">
        <v>426</v>
      </c>
      <c r="D1660" s="35" t="s">
        <v>12</v>
      </c>
      <c r="E1660" s="56" t="s">
        <v>438</v>
      </c>
      <c r="F1660" s="56"/>
      <c r="G1660" s="56" t="s">
        <v>39</v>
      </c>
      <c r="H1660" s="6">
        <f t="shared" si="101"/>
        <v>-709548</v>
      </c>
      <c r="I1660" s="26">
        <f t="shared" si="102"/>
        <v>68.62745098039215</v>
      </c>
      <c r="M1660" s="2">
        <v>510</v>
      </c>
    </row>
    <row r="1661" spans="1:13" s="100" customFormat="1" ht="12.75">
      <c r="A1661" s="37"/>
      <c r="B1661" s="154">
        <v>260000</v>
      </c>
      <c r="C1661" s="37" t="s">
        <v>1039</v>
      </c>
      <c r="D1661" s="35" t="s">
        <v>12</v>
      </c>
      <c r="E1661" s="56"/>
      <c r="F1661" s="56" t="s">
        <v>1018</v>
      </c>
      <c r="G1661" s="56" t="s">
        <v>39</v>
      </c>
      <c r="H1661" s="6">
        <f t="shared" si="101"/>
        <v>-969548</v>
      </c>
      <c r="I1661" s="26">
        <f t="shared" si="102"/>
        <v>509.80392156862746</v>
      </c>
      <c r="M1661" s="2">
        <v>510</v>
      </c>
    </row>
    <row r="1662" spans="1:13" s="100" customFormat="1" ht="12.75">
      <c r="A1662" s="37"/>
      <c r="B1662" s="155">
        <v>33670</v>
      </c>
      <c r="C1662" s="37" t="s">
        <v>1039</v>
      </c>
      <c r="D1662" s="35" t="s">
        <v>12</v>
      </c>
      <c r="E1662" s="56" t="s">
        <v>1019</v>
      </c>
      <c r="F1662" s="56"/>
      <c r="G1662" s="56" t="s">
        <v>39</v>
      </c>
      <c r="H1662" s="6">
        <f t="shared" si="101"/>
        <v>-1003218</v>
      </c>
      <c r="I1662" s="26">
        <f t="shared" si="102"/>
        <v>66.01960784313725</v>
      </c>
      <c r="M1662" s="2">
        <v>510</v>
      </c>
    </row>
    <row r="1663" spans="1:13" s="100" customFormat="1" ht="12.75">
      <c r="A1663" s="37"/>
      <c r="B1663" s="154">
        <v>7280</v>
      </c>
      <c r="C1663" s="37" t="s">
        <v>1039</v>
      </c>
      <c r="D1663" s="35" t="s">
        <v>12</v>
      </c>
      <c r="E1663" s="56" t="s">
        <v>1020</v>
      </c>
      <c r="F1663" s="56"/>
      <c r="G1663" s="56" t="s">
        <v>39</v>
      </c>
      <c r="H1663" s="6">
        <f t="shared" si="101"/>
        <v>-1010498</v>
      </c>
      <c r="I1663" s="26">
        <f t="shared" si="102"/>
        <v>14.27450980392157</v>
      </c>
      <c r="M1663" s="2">
        <v>510</v>
      </c>
    </row>
    <row r="1664" spans="1:13" s="147" customFormat="1" ht="12.75">
      <c r="A1664" s="145"/>
      <c r="B1664" s="154">
        <v>170000</v>
      </c>
      <c r="C1664" s="37" t="s">
        <v>566</v>
      </c>
      <c r="D1664" s="35" t="s">
        <v>12</v>
      </c>
      <c r="E1664" s="56" t="s">
        <v>438</v>
      </c>
      <c r="F1664" s="146"/>
      <c r="G1664" s="56" t="s">
        <v>39</v>
      </c>
      <c r="H1664" s="6">
        <f t="shared" si="101"/>
        <v>-1180498</v>
      </c>
      <c r="I1664" s="26">
        <f t="shared" si="102"/>
        <v>333.3333333333333</v>
      </c>
      <c r="M1664" s="2">
        <v>510</v>
      </c>
    </row>
    <row r="1665" spans="1:13" s="100" customFormat="1" ht="12.75">
      <c r="A1665" s="37"/>
      <c r="B1665" s="154">
        <v>22015</v>
      </c>
      <c r="C1665" s="37" t="s">
        <v>566</v>
      </c>
      <c r="D1665" s="35" t="s">
        <v>12</v>
      </c>
      <c r="E1665" s="56" t="s">
        <v>1019</v>
      </c>
      <c r="F1665" s="56"/>
      <c r="G1665" s="56" t="s">
        <v>39</v>
      </c>
      <c r="H1665" s="6">
        <f t="shared" si="101"/>
        <v>-1202513</v>
      </c>
      <c r="I1665" s="26">
        <f t="shared" si="102"/>
        <v>43.166666666666664</v>
      </c>
      <c r="M1665" s="2">
        <v>510</v>
      </c>
    </row>
    <row r="1666" spans="1:13" s="100" customFormat="1" ht="12.75">
      <c r="A1666" s="37"/>
      <c r="B1666" s="154">
        <v>4760</v>
      </c>
      <c r="C1666" s="37" t="s">
        <v>566</v>
      </c>
      <c r="D1666" s="35" t="s">
        <v>12</v>
      </c>
      <c r="E1666" s="56" t="s">
        <v>1020</v>
      </c>
      <c r="F1666" s="56"/>
      <c r="G1666" s="56" t="s">
        <v>39</v>
      </c>
      <c r="H1666" s="6">
        <f t="shared" si="101"/>
        <v>-1207273</v>
      </c>
      <c r="I1666" s="26">
        <f t="shared" si="102"/>
        <v>9.333333333333334</v>
      </c>
      <c r="M1666" s="2">
        <v>510</v>
      </c>
    </row>
    <row r="1667" spans="1:13" s="100" customFormat="1" ht="12.75">
      <c r="A1667" s="37"/>
      <c r="B1667" s="154">
        <v>170000</v>
      </c>
      <c r="C1667" s="37" t="s">
        <v>538</v>
      </c>
      <c r="D1667" s="35" t="s">
        <v>12</v>
      </c>
      <c r="E1667" s="56" t="s">
        <v>438</v>
      </c>
      <c r="F1667" s="56"/>
      <c r="G1667" s="56" t="s">
        <v>39</v>
      </c>
      <c r="H1667" s="6">
        <f t="shared" si="101"/>
        <v>-1377273</v>
      </c>
      <c r="I1667" s="26">
        <f t="shared" si="102"/>
        <v>333.3333333333333</v>
      </c>
      <c r="M1667" s="2">
        <v>510</v>
      </c>
    </row>
    <row r="1668" spans="1:13" s="100" customFormat="1" ht="12.75">
      <c r="A1668" s="37"/>
      <c r="B1668" s="154">
        <v>22015</v>
      </c>
      <c r="C1668" s="37" t="s">
        <v>538</v>
      </c>
      <c r="D1668" s="35" t="s">
        <v>12</v>
      </c>
      <c r="E1668" s="56" t="s">
        <v>1019</v>
      </c>
      <c r="F1668" s="56"/>
      <c r="G1668" s="56" t="s">
        <v>39</v>
      </c>
      <c r="H1668" s="6">
        <f t="shared" si="101"/>
        <v>-1399288</v>
      </c>
      <c r="I1668" s="26">
        <f t="shared" si="102"/>
        <v>43.166666666666664</v>
      </c>
      <c r="M1668" s="2">
        <v>510</v>
      </c>
    </row>
    <row r="1669" spans="1:13" s="100" customFormat="1" ht="12.75">
      <c r="A1669" s="37"/>
      <c r="B1669" s="154">
        <v>4760</v>
      </c>
      <c r="C1669" s="37" t="s">
        <v>538</v>
      </c>
      <c r="D1669" s="35" t="s">
        <v>12</v>
      </c>
      <c r="E1669" s="56" t="s">
        <v>1020</v>
      </c>
      <c r="F1669" s="56"/>
      <c r="G1669" s="56" t="s">
        <v>39</v>
      </c>
      <c r="H1669" s="6">
        <f t="shared" si="101"/>
        <v>-1404048</v>
      </c>
      <c r="I1669" s="26">
        <f t="shared" si="102"/>
        <v>9.333333333333334</v>
      </c>
      <c r="M1669" s="2">
        <v>510</v>
      </c>
    </row>
    <row r="1670" spans="1:13" s="110" customFormat="1" ht="12.75">
      <c r="A1670" s="81"/>
      <c r="B1670" s="156">
        <f>SUM(B1654:B1669)</f>
        <v>1404048</v>
      </c>
      <c r="C1670" s="81" t="s">
        <v>1022</v>
      </c>
      <c r="D1670" s="102"/>
      <c r="E1670" s="142"/>
      <c r="F1670" s="142"/>
      <c r="G1670" s="142"/>
      <c r="H1670" s="104">
        <v>0</v>
      </c>
      <c r="I1670" s="148">
        <f aca="true" t="shared" si="103" ref="I1670:I1677">+B1670/M1670</f>
        <v>2753.035294117647</v>
      </c>
      <c r="M1670" s="2">
        <v>510</v>
      </c>
    </row>
    <row r="1671" spans="8:13" ht="12.75">
      <c r="H1671" s="36">
        <f>H1670-B1671</f>
        <v>0</v>
      </c>
      <c r="I1671" s="144">
        <f t="shared" si="103"/>
        <v>0</v>
      </c>
      <c r="M1671" s="2">
        <v>510</v>
      </c>
    </row>
    <row r="1672" spans="8:13" ht="12.75">
      <c r="H1672" s="36">
        <f>H1671-B1672</f>
        <v>0</v>
      </c>
      <c r="I1672" s="144">
        <f t="shared" si="103"/>
        <v>0</v>
      </c>
      <c r="M1672" s="2">
        <v>510</v>
      </c>
    </row>
    <row r="1673" spans="2:13" ht="12.75">
      <c r="B1673" s="11"/>
      <c r="H1673" s="36">
        <f>H1672-B1673</f>
        <v>0</v>
      </c>
      <c r="I1673" s="144">
        <f t="shared" si="103"/>
        <v>0</v>
      </c>
      <c r="M1673" s="2">
        <v>510</v>
      </c>
    </row>
    <row r="1674" spans="2:13" ht="12.75">
      <c r="B1674" s="11"/>
      <c r="H1674" s="36">
        <f>H1673-B1674</f>
        <v>0</v>
      </c>
      <c r="I1674" s="144">
        <f t="shared" si="103"/>
        <v>0</v>
      </c>
      <c r="M1674" s="2">
        <v>510</v>
      </c>
    </row>
    <row r="1675" spans="1:13" ht="13.5" thickBot="1">
      <c r="A1675" s="70"/>
      <c r="B1675" s="137">
        <f>+B1727+B1780+B1785+B1844+B1856+B1864+B1874</f>
        <v>1530250</v>
      </c>
      <c r="C1675" s="70"/>
      <c r="D1675" s="69" t="s">
        <v>13</v>
      </c>
      <c r="E1675" s="106"/>
      <c r="F1675" s="106"/>
      <c r="G1675" s="71"/>
      <c r="H1675" s="107"/>
      <c r="I1675" s="108">
        <f t="shared" si="103"/>
        <v>3000.4901960784314</v>
      </c>
      <c r="J1675" s="109"/>
      <c r="K1675" s="109"/>
      <c r="L1675" s="109"/>
      <c r="M1675" s="2">
        <v>510</v>
      </c>
    </row>
    <row r="1676" spans="2:13" ht="12.75">
      <c r="B1676" s="161"/>
      <c r="C1676" s="37"/>
      <c r="D1676" s="16"/>
      <c r="E1676" s="16"/>
      <c r="G1676" s="34"/>
      <c r="H1676" s="6">
        <f aca="true" t="shared" si="104" ref="H1676:H1739">H1675-B1676</f>
        <v>0</v>
      </c>
      <c r="I1676" s="26">
        <f t="shared" si="103"/>
        <v>0</v>
      </c>
      <c r="M1676" s="2">
        <v>510</v>
      </c>
    </row>
    <row r="1677" spans="1:13" s="19" customFormat="1" ht="12.75">
      <c r="A1677" s="16"/>
      <c r="B1677" s="161"/>
      <c r="C1677" s="37"/>
      <c r="D1677" s="16"/>
      <c r="E1677" s="16"/>
      <c r="F1677" s="31"/>
      <c r="G1677" s="34"/>
      <c r="H1677" s="6">
        <f t="shared" si="104"/>
        <v>0</v>
      </c>
      <c r="I1677" s="26">
        <f t="shared" si="103"/>
        <v>0</v>
      </c>
      <c r="K1677"/>
      <c r="M1677" s="2">
        <v>510</v>
      </c>
    </row>
    <row r="1678" spans="2:13" ht="12.75">
      <c r="B1678" s="161">
        <v>5000</v>
      </c>
      <c r="C1678" s="1" t="s">
        <v>24</v>
      </c>
      <c r="D1678" s="16" t="s">
        <v>13</v>
      </c>
      <c r="E1678" s="1" t="s">
        <v>734</v>
      </c>
      <c r="F1678" s="31" t="s">
        <v>735</v>
      </c>
      <c r="G1678" s="35" t="s">
        <v>27</v>
      </c>
      <c r="H1678" s="6">
        <f t="shared" si="104"/>
        <v>-5000</v>
      </c>
      <c r="I1678" s="26">
        <v>10</v>
      </c>
      <c r="K1678" t="s">
        <v>24</v>
      </c>
      <c r="M1678" s="2">
        <v>510</v>
      </c>
    </row>
    <row r="1679" spans="2:13" ht="12.75">
      <c r="B1679" s="302">
        <v>5000</v>
      </c>
      <c r="C1679" s="1" t="s">
        <v>24</v>
      </c>
      <c r="D1679" s="16" t="s">
        <v>13</v>
      </c>
      <c r="E1679" s="1" t="s">
        <v>734</v>
      </c>
      <c r="F1679" s="31" t="s">
        <v>736</v>
      </c>
      <c r="G1679" s="35" t="s">
        <v>31</v>
      </c>
      <c r="H1679" s="6">
        <f t="shared" si="104"/>
        <v>-10000</v>
      </c>
      <c r="I1679" s="26">
        <v>10</v>
      </c>
      <c r="K1679" t="s">
        <v>24</v>
      </c>
      <c r="M1679" s="2">
        <v>510</v>
      </c>
    </row>
    <row r="1680" spans="2:13" ht="12.75">
      <c r="B1680" s="302">
        <v>5000</v>
      </c>
      <c r="C1680" s="1" t="s">
        <v>24</v>
      </c>
      <c r="D1680" s="16" t="s">
        <v>13</v>
      </c>
      <c r="E1680" s="1" t="s">
        <v>734</v>
      </c>
      <c r="F1680" s="31" t="s">
        <v>737</v>
      </c>
      <c r="G1680" s="35" t="s">
        <v>33</v>
      </c>
      <c r="H1680" s="6">
        <f t="shared" si="104"/>
        <v>-15000</v>
      </c>
      <c r="I1680" s="26">
        <v>10</v>
      </c>
      <c r="K1680" t="s">
        <v>24</v>
      </c>
      <c r="M1680" s="2">
        <v>510</v>
      </c>
    </row>
    <row r="1681" spans="2:14" ht="12.75">
      <c r="B1681" s="302">
        <v>5000</v>
      </c>
      <c r="C1681" s="1" t="s">
        <v>24</v>
      </c>
      <c r="D1681" s="16" t="s">
        <v>13</v>
      </c>
      <c r="E1681" s="1" t="s">
        <v>734</v>
      </c>
      <c r="F1681" s="31" t="s">
        <v>738</v>
      </c>
      <c r="G1681" s="35" t="s">
        <v>35</v>
      </c>
      <c r="H1681" s="6">
        <f t="shared" si="104"/>
        <v>-20000</v>
      </c>
      <c r="I1681" s="26">
        <v>10</v>
      </c>
      <c r="K1681" t="s">
        <v>24</v>
      </c>
      <c r="M1681" s="2">
        <v>510</v>
      </c>
      <c r="N1681" s="40"/>
    </row>
    <row r="1682" spans="2:13" ht="12.75">
      <c r="B1682" s="302">
        <v>5000</v>
      </c>
      <c r="C1682" s="1" t="s">
        <v>24</v>
      </c>
      <c r="D1682" s="1" t="s">
        <v>13</v>
      </c>
      <c r="E1682" s="1" t="s">
        <v>734</v>
      </c>
      <c r="F1682" s="31" t="s">
        <v>739</v>
      </c>
      <c r="G1682" s="35" t="s">
        <v>37</v>
      </c>
      <c r="H1682" s="6">
        <f t="shared" si="104"/>
        <v>-25000</v>
      </c>
      <c r="I1682" s="26">
        <v>10</v>
      </c>
      <c r="K1682" t="s">
        <v>24</v>
      </c>
      <c r="M1682" s="2">
        <v>510</v>
      </c>
    </row>
    <row r="1683" spans="2:13" ht="12.75">
      <c r="B1683" s="302">
        <v>5000</v>
      </c>
      <c r="C1683" s="1" t="s">
        <v>24</v>
      </c>
      <c r="D1683" s="1" t="s">
        <v>13</v>
      </c>
      <c r="E1683" s="1" t="s">
        <v>734</v>
      </c>
      <c r="F1683" s="31" t="s">
        <v>740</v>
      </c>
      <c r="G1683" s="35" t="s">
        <v>39</v>
      </c>
      <c r="H1683" s="6">
        <f t="shared" si="104"/>
        <v>-30000</v>
      </c>
      <c r="I1683" s="26">
        <v>10</v>
      </c>
      <c r="K1683" t="s">
        <v>24</v>
      </c>
      <c r="M1683" s="2">
        <v>510</v>
      </c>
    </row>
    <row r="1684" spans="2:13" ht="12.75">
      <c r="B1684" s="302">
        <v>5000</v>
      </c>
      <c r="C1684" s="1" t="s">
        <v>24</v>
      </c>
      <c r="D1684" s="1" t="s">
        <v>13</v>
      </c>
      <c r="E1684" s="1" t="s">
        <v>734</v>
      </c>
      <c r="F1684" s="31" t="s">
        <v>741</v>
      </c>
      <c r="G1684" s="35" t="s">
        <v>43</v>
      </c>
      <c r="H1684" s="6">
        <f t="shared" si="104"/>
        <v>-35000</v>
      </c>
      <c r="I1684" s="26">
        <v>10</v>
      </c>
      <c r="K1684" t="s">
        <v>24</v>
      </c>
      <c r="M1684" s="2">
        <v>510</v>
      </c>
    </row>
    <row r="1685" spans="2:13" ht="12.75">
      <c r="B1685" s="302">
        <v>5000</v>
      </c>
      <c r="C1685" s="1" t="s">
        <v>24</v>
      </c>
      <c r="D1685" s="1" t="s">
        <v>13</v>
      </c>
      <c r="E1685" s="1" t="s">
        <v>734</v>
      </c>
      <c r="F1685" s="31" t="s">
        <v>742</v>
      </c>
      <c r="G1685" s="35" t="s">
        <v>45</v>
      </c>
      <c r="H1685" s="6">
        <f t="shared" si="104"/>
        <v>-40000</v>
      </c>
      <c r="I1685" s="26">
        <v>10</v>
      </c>
      <c r="K1685" t="s">
        <v>24</v>
      </c>
      <c r="M1685" s="2">
        <v>510</v>
      </c>
    </row>
    <row r="1686" spans="2:13" ht="12.75">
      <c r="B1686" s="302">
        <v>5000</v>
      </c>
      <c r="C1686" s="1" t="s">
        <v>24</v>
      </c>
      <c r="D1686" s="1" t="s">
        <v>13</v>
      </c>
      <c r="E1686" s="1" t="s">
        <v>734</v>
      </c>
      <c r="F1686" s="31" t="s">
        <v>743</v>
      </c>
      <c r="G1686" s="35" t="s">
        <v>68</v>
      </c>
      <c r="H1686" s="6">
        <f t="shared" si="104"/>
        <v>-45000</v>
      </c>
      <c r="I1686" s="26">
        <v>10</v>
      </c>
      <c r="K1686" t="s">
        <v>24</v>
      </c>
      <c r="M1686" s="2">
        <v>510</v>
      </c>
    </row>
    <row r="1687" spans="2:13" ht="12.75">
      <c r="B1687" s="302">
        <v>5000</v>
      </c>
      <c r="C1687" s="1" t="s">
        <v>24</v>
      </c>
      <c r="D1687" s="1" t="s">
        <v>13</v>
      </c>
      <c r="E1687" s="1" t="s">
        <v>734</v>
      </c>
      <c r="F1687" s="31" t="s">
        <v>744</v>
      </c>
      <c r="G1687" s="35" t="s">
        <v>70</v>
      </c>
      <c r="H1687" s="6">
        <f t="shared" si="104"/>
        <v>-50000</v>
      </c>
      <c r="I1687" s="26">
        <v>10</v>
      </c>
      <c r="K1687" t="s">
        <v>24</v>
      </c>
      <c r="M1687" s="2">
        <v>510</v>
      </c>
    </row>
    <row r="1688" spans="2:13" ht="12.75">
      <c r="B1688" s="302">
        <v>5000</v>
      </c>
      <c r="C1688" s="1" t="s">
        <v>24</v>
      </c>
      <c r="D1688" s="1" t="s">
        <v>13</v>
      </c>
      <c r="E1688" s="1" t="s">
        <v>734</v>
      </c>
      <c r="F1688" s="31" t="s">
        <v>745</v>
      </c>
      <c r="G1688" s="35" t="s">
        <v>72</v>
      </c>
      <c r="H1688" s="6">
        <f t="shared" si="104"/>
        <v>-55000</v>
      </c>
      <c r="I1688" s="26">
        <v>10</v>
      </c>
      <c r="K1688" t="s">
        <v>24</v>
      </c>
      <c r="M1688" s="2">
        <v>510</v>
      </c>
    </row>
    <row r="1689" spans="2:13" ht="12.75">
      <c r="B1689" s="302">
        <v>5000</v>
      </c>
      <c r="C1689" s="1" t="s">
        <v>24</v>
      </c>
      <c r="D1689" s="1" t="s">
        <v>13</v>
      </c>
      <c r="E1689" s="1" t="s">
        <v>734</v>
      </c>
      <c r="F1689" s="31" t="s">
        <v>746</v>
      </c>
      <c r="G1689" s="35" t="s">
        <v>74</v>
      </c>
      <c r="H1689" s="6">
        <f t="shared" si="104"/>
        <v>-60000</v>
      </c>
      <c r="I1689" s="26">
        <v>10</v>
      </c>
      <c r="K1689" t="s">
        <v>24</v>
      </c>
      <c r="M1689" s="2">
        <v>510</v>
      </c>
    </row>
    <row r="1690" spans="2:13" ht="12.75">
      <c r="B1690" s="302">
        <v>5000</v>
      </c>
      <c r="C1690" s="1" t="s">
        <v>24</v>
      </c>
      <c r="D1690" s="1" t="s">
        <v>13</v>
      </c>
      <c r="E1690" s="1" t="s">
        <v>734</v>
      </c>
      <c r="F1690" s="31" t="s">
        <v>747</v>
      </c>
      <c r="G1690" s="31" t="s">
        <v>124</v>
      </c>
      <c r="H1690" s="6">
        <f t="shared" si="104"/>
        <v>-65000</v>
      </c>
      <c r="I1690" s="26">
        <v>10</v>
      </c>
      <c r="K1690" t="s">
        <v>24</v>
      </c>
      <c r="M1690" s="2">
        <v>510</v>
      </c>
    </row>
    <row r="1691" spans="2:13" ht="12.75">
      <c r="B1691" s="302">
        <v>5000</v>
      </c>
      <c r="C1691" s="1" t="s">
        <v>24</v>
      </c>
      <c r="D1691" s="1" t="s">
        <v>13</v>
      </c>
      <c r="E1691" s="1" t="s">
        <v>734</v>
      </c>
      <c r="F1691" s="31" t="s">
        <v>748</v>
      </c>
      <c r="G1691" s="31" t="s">
        <v>153</v>
      </c>
      <c r="H1691" s="6">
        <f t="shared" si="104"/>
        <v>-70000</v>
      </c>
      <c r="I1691" s="26">
        <v>10</v>
      </c>
      <c r="K1691" t="s">
        <v>24</v>
      </c>
      <c r="M1691" s="2">
        <v>510</v>
      </c>
    </row>
    <row r="1692" spans="2:13" ht="12.75">
      <c r="B1692" s="461">
        <v>5000</v>
      </c>
      <c r="C1692" s="1" t="s">
        <v>24</v>
      </c>
      <c r="D1692" s="1" t="s">
        <v>13</v>
      </c>
      <c r="E1692" s="1" t="s">
        <v>734</v>
      </c>
      <c r="F1692" s="31" t="s">
        <v>749</v>
      </c>
      <c r="G1692" s="31" t="s">
        <v>155</v>
      </c>
      <c r="H1692" s="6">
        <f t="shared" si="104"/>
        <v>-75000</v>
      </c>
      <c r="I1692" s="26">
        <v>10</v>
      </c>
      <c r="K1692" t="s">
        <v>24</v>
      </c>
      <c r="M1692" s="2">
        <v>510</v>
      </c>
    </row>
    <row r="1693" spans="2:13" ht="12.75">
      <c r="B1693" s="302">
        <v>5000</v>
      </c>
      <c r="C1693" s="1" t="s">
        <v>24</v>
      </c>
      <c r="D1693" s="1" t="s">
        <v>13</v>
      </c>
      <c r="E1693" s="1" t="s">
        <v>734</v>
      </c>
      <c r="F1693" s="31" t="s">
        <v>750</v>
      </c>
      <c r="G1693" s="31" t="s">
        <v>157</v>
      </c>
      <c r="H1693" s="6">
        <f t="shared" si="104"/>
        <v>-80000</v>
      </c>
      <c r="I1693" s="26">
        <v>10</v>
      </c>
      <c r="K1693" t="s">
        <v>24</v>
      </c>
      <c r="M1693" s="2">
        <v>510</v>
      </c>
    </row>
    <row r="1694" spans="2:13" ht="12.75">
      <c r="B1694" s="302">
        <v>5000</v>
      </c>
      <c r="C1694" s="1" t="s">
        <v>24</v>
      </c>
      <c r="D1694" s="1" t="s">
        <v>13</v>
      </c>
      <c r="E1694" s="1" t="s">
        <v>734</v>
      </c>
      <c r="F1694" s="31" t="s">
        <v>751</v>
      </c>
      <c r="G1694" s="31" t="s">
        <v>159</v>
      </c>
      <c r="H1694" s="6">
        <f t="shared" si="104"/>
        <v>-85000</v>
      </c>
      <c r="I1694" s="26">
        <v>10</v>
      </c>
      <c r="K1694" t="s">
        <v>24</v>
      </c>
      <c r="M1694" s="2">
        <v>510</v>
      </c>
    </row>
    <row r="1695" spans="2:13" ht="12.75">
      <c r="B1695" s="302">
        <v>5000</v>
      </c>
      <c r="C1695" s="1" t="s">
        <v>24</v>
      </c>
      <c r="D1695" s="1" t="s">
        <v>13</v>
      </c>
      <c r="E1695" s="1" t="s">
        <v>734</v>
      </c>
      <c r="F1695" s="31" t="s">
        <v>752</v>
      </c>
      <c r="G1695" s="31" t="s">
        <v>161</v>
      </c>
      <c r="H1695" s="6">
        <f t="shared" si="104"/>
        <v>-90000</v>
      </c>
      <c r="I1695" s="26">
        <v>10</v>
      </c>
      <c r="K1695" t="s">
        <v>24</v>
      </c>
      <c r="M1695" s="2">
        <v>510</v>
      </c>
    </row>
    <row r="1696" spans="2:13" ht="12.75">
      <c r="B1696" s="302">
        <v>5000</v>
      </c>
      <c r="C1696" s="1" t="s">
        <v>24</v>
      </c>
      <c r="D1696" s="1" t="s">
        <v>13</v>
      </c>
      <c r="E1696" s="1" t="s">
        <v>734</v>
      </c>
      <c r="F1696" s="31" t="s">
        <v>753</v>
      </c>
      <c r="G1696" s="31" t="s">
        <v>163</v>
      </c>
      <c r="H1696" s="6">
        <f t="shared" si="104"/>
        <v>-95000</v>
      </c>
      <c r="I1696" s="26">
        <v>10</v>
      </c>
      <c r="K1696" t="s">
        <v>24</v>
      </c>
      <c r="M1696" s="2">
        <v>510</v>
      </c>
    </row>
    <row r="1697" spans="2:13" ht="12.75">
      <c r="B1697" s="302">
        <v>5000</v>
      </c>
      <c r="C1697" s="1" t="s">
        <v>24</v>
      </c>
      <c r="D1697" s="1" t="s">
        <v>13</v>
      </c>
      <c r="E1697" s="1" t="s">
        <v>734</v>
      </c>
      <c r="F1697" s="31" t="s">
        <v>754</v>
      </c>
      <c r="G1697" s="31" t="s">
        <v>212</v>
      </c>
      <c r="H1697" s="6">
        <f t="shared" si="104"/>
        <v>-100000</v>
      </c>
      <c r="I1697" s="26">
        <v>10</v>
      </c>
      <c r="K1697" t="s">
        <v>24</v>
      </c>
      <c r="M1697" s="2">
        <v>510</v>
      </c>
    </row>
    <row r="1698" spans="2:13" ht="12.75">
      <c r="B1698" s="302">
        <v>5000</v>
      </c>
      <c r="C1698" s="1" t="s">
        <v>24</v>
      </c>
      <c r="D1698" s="1" t="s">
        <v>13</v>
      </c>
      <c r="E1698" s="1" t="s">
        <v>734</v>
      </c>
      <c r="F1698" s="31" t="s">
        <v>755</v>
      </c>
      <c r="G1698" s="31" t="s">
        <v>214</v>
      </c>
      <c r="H1698" s="6">
        <f t="shared" si="104"/>
        <v>-105000</v>
      </c>
      <c r="I1698" s="26">
        <v>10</v>
      </c>
      <c r="K1698" t="s">
        <v>24</v>
      </c>
      <c r="M1698" s="2">
        <v>510</v>
      </c>
    </row>
    <row r="1699" spans="2:13" ht="12.75">
      <c r="B1699" s="302">
        <v>5000</v>
      </c>
      <c r="C1699" s="1" t="s">
        <v>24</v>
      </c>
      <c r="D1699" s="1" t="s">
        <v>13</v>
      </c>
      <c r="E1699" s="1" t="s">
        <v>734</v>
      </c>
      <c r="F1699" s="31" t="s">
        <v>756</v>
      </c>
      <c r="G1699" s="31" t="s">
        <v>216</v>
      </c>
      <c r="H1699" s="6">
        <f t="shared" si="104"/>
        <v>-110000</v>
      </c>
      <c r="I1699" s="26">
        <v>10</v>
      </c>
      <c r="K1699" t="s">
        <v>24</v>
      </c>
      <c r="M1699" s="2">
        <v>510</v>
      </c>
    </row>
    <row r="1700" spans="2:13" ht="12.75">
      <c r="B1700" s="302">
        <v>5000</v>
      </c>
      <c r="C1700" s="1" t="s">
        <v>24</v>
      </c>
      <c r="D1700" s="1" t="s">
        <v>13</v>
      </c>
      <c r="E1700" s="1" t="s">
        <v>734</v>
      </c>
      <c r="F1700" s="31" t="s">
        <v>757</v>
      </c>
      <c r="G1700" s="31" t="s">
        <v>218</v>
      </c>
      <c r="H1700" s="6">
        <f t="shared" si="104"/>
        <v>-115000</v>
      </c>
      <c r="I1700" s="26">
        <v>10</v>
      </c>
      <c r="K1700" t="s">
        <v>24</v>
      </c>
      <c r="M1700" s="2">
        <v>510</v>
      </c>
    </row>
    <row r="1701" spans="2:13" ht="12.75">
      <c r="B1701" s="302">
        <v>5000</v>
      </c>
      <c r="C1701" s="1" t="s">
        <v>24</v>
      </c>
      <c r="D1701" s="1" t="s">
        <v>13</v>
      </c>
      <c r="E1701" s="1" t="s">
        <v>734</v>
      </c>
      <c r="F1701" s="31" t="s">
        <v>758</v>
      </c>
      <c r="G1701" s="31" t="s">
        <v>220</v>
      </c>
      <c r="H1701" s="6">
        <f t="shared" si="104"/>
        <v>-120000</v>
      </c>
      <c r="I1701" s="26">
        <v>10</v>
      </c>
      <c r="K1701" t="s">
        <v>24</v>
      </c>
      <c r="M1701" s="2">
        <v>510</v>
      </c>
    </row>
    <row r="1702" spans="2:13" ht="12.75">
      <c r="B1702" s="302">
        <v>5000</v>
      </c>
      <c r="C1702" s="1" t="s">
        <v>24</v>
      </c>
      <c r="D1702" s="1" t="s">
        <v>13</v>
      </c>
      <c r="E1702" s="1" t="s">
        <v>734</v>
      </c>
      <c r="F1702" s="31" t="s">
        <v>759</v>
      </c>
      <c r="G1702" s="31" t="s">
        <v>222</v>
      </c>
      <c r="H1702" s="6">
        <f t="shared" si="104"/>
        <v>-125000</v>
      </c>
      <c r="I1702" s="26">
        <v>10</v>
      </c>
      <c r="K1702" t="s">
        <v>24</v>
      </c>
      <c r="M1702" s="2">
        <v>510</v>
      </c>
    </row>
    <row r="1703" spans="2:13" ht="12.75">
      <c r="B1703" s="161">
        <v>2500</v>
      </c>
      <c r="C1703" s="1" t="s">
        <v>24</v>
      </c>
      <c r="D1703" s="16" t="s">
        <v>13</v>
      </c>
      <c r="E1703" s="1" t="s">
        <v>760</v>
      </c>
      <c r="F1703" s="31" t="s">
        <v>761</v>
      </c>
      <c r="G1703" s="35" t="s">
        <v>27</v>
      </c>
      <c r="H1703" s="6">
        <f t="shared" si="104"/>
        <v>-127500</v>
      </c>
      <c r="I1703" s="26">
        <v>5</v>
      </c>
      <c r="K1703" t="s">
        <v>24</v>
      </c>
      <c r="M1703" s="2">
        <v>510</v>
      </c>
    </row>
    <row r="1704" spans="2:13" ht="12.75">
      <c r="B1704" s="302">
        <v>2500</v>
      </c>
      <c r="C1704" s="1" t="s">
        <v>24</v>
      </c>
      <c r="D1704" s="16" t="s">
        <v>13</v>
      </c>
      <c r="E1704" s="1" t="s">
        <v>760</v>
      </c>
      <c r="F1704" s="31" t="s">
        <v>762</v>
      </c>
      <c r="G1704" s="35" t="s">
        <v>31</v>
      </c>
      <c r="H1704" s="6">
        <f t="shared" si="104"/>
        <v>-130000</v>
      </c>
      <c r="I1704" s="26">
        <v>5</v>
      </c>
      <c r="K1704" t="s">
        <v>24</v>
      </c>
      <c r="M1704" s="2">
        <v>510</v>
      </c>
    </row>
    <row r="1705" spans="2:13" ht="12.75">
      <c r="B1705" s="302">
        <v>2500</v>
      </c>
      <c r="C1705" s="1" t="s">
        <v>24</v>
      </c>
      <c r="D1705" s="16" t="s">
        <v>13</v>
      </c>
      <c r="E1705" s="1" t="s">
        <v>760</v>
      </c>
      <c r="F1705" s="31" t="s">
        <v>763</v>
      </c>
      <c r="G1705" s="35" t="s">
        <v>33</v>
      </c>
      <c r="H1705" s="6">
        <f t="shared" si="104"/>
        <v>-132500</v>
      </c>
      <c r="I1705" s="26">
        <v>5</v>
      </c>
      <c r="K1705" t="s">
        <v>24</v>
      </c>
      <c r="M1705" s="2">
        <v>510</v>
      </c>
    </row>
    <row r="1706" spans="2:13" ht="12.75">
      <c r="B1706" s="302">
        <v>2500</v>
      </c>
      <c r="C1706" s="1" t="s">
        <v>24</v>
      </c>
      <c r="D1706" s="16" t="s">
        <v>13</v>
      </c>
      <c r="E1706" s="1" t="s">
        <v>760</v>
      </c>
      <c r="F1706" s="31" t="s">
        <v>764</v>
      </c>
      <c r="G1706" s="35" t="s">
        <v>35</v>
      </c>
      <c r="H1706" s="6">
        <f t="shared" si="104"/>
        <v>-135000</v>
      </c>
      <c r="I1706" s="26">
        <v>5</v>
      </c>
      <c r="K1706" t="s">
        <v>24</v>
      </c>
      <c r="M1706" s="2">
        <v>510</v>
      </c>
    </row>
    <row r="1707" spans="2:13" ht="12.75">
      <c r="B1707" s="302">
        <v>2500</v>
      </c>
      <c r="C1707" s="1" t="s">
        <v>24</v>
      </c>
      <c r="D1707" s="16" t="s">
        <v>13</v>
      </c>
      <c r="E1707" s="1" t="s">
        <v>760</v>
      </c>
      <c r="F1707" s="31" t="s">
        <v>765</v>
      </c>
      <c r="G1707" s="35" t="s">
        <v>37</v>
      </c>
      <c r="H1707" s="6">
        <f t="shared" si="104"/>
        <v>-137500</v>
      </c>
      <c r="I1707" s="26">
        <v>5</v>
      </c>
      <c r="K1707" t="s">
        <v>24</v>
      </c>
      <c r="M1707" s="2">
        <v>510</v>
      </c>
    </row>
    <row r="1708" spans="2:13" ht="12.75">
      <c r="B1708" s="302">
        <v>2500</v>
      </c>
      <c r="C1708" s="1" t="s">
        <v>24</v>
      </c>
      <c r="D1708" s="1" t="s">
        <v>13</v>
      </c>
      <c r="E1708" s="1" t="s">
        <v>760</v>
      </c>
      <c r="F1708" s="31" t="s">
        <v>766</v>
      </c>
      <c r="G1708" s="35" t="s">
        <v>43</v>
      </c>
      <c r="H1708" s="6">
        <f t="shared" si="104"/>
        <v>-140000</v>
      </c>
      <c r="I1708" s="26">
        <v>5</v>
      </c>
      <c r="K1708" t="s">
        <v>24</v>
      </c>
      <c r="M1708" s="2">
        <v>510</v>
      </c>
    </row>
    <row r="1709" spans="2:13" ht="12.75">
      <c r="B1709" s="302">
        <v>2500</v>
      </c>
      <c r="C1709" s="1" t="s">
        <v>24</v>
      </c>
      <c r="D1709" s="1" t="s">
        <v>13</v>
      </c>
      <c r="E1709" s="1" t="s">
        <v>760</v>
      </c>
      <c r="F1709" s="31" t="s">
        <v>767</v>
      </c>
      <c r="G1709" s="35" t="s">
        <v>45</v>
      </c>
      <c r="H1709" s="6">
        <f t="shared" si="104"/>
        <v>-142500</v>
      </c>
      <c r="I1709" s="26">
        <v>5</v>
      </c>
      <c r="K1709" t="s">
        <v>24</v>
      </c>
      <c r="M1709" s="2">
        <v>510</v>
      </c>
    </row>
    <row r="1710" spans="2:13" ht="12.75">
      <c r="B1710" s="302">
        <v>2500</v>
      </c>
      <c r="C1710" s="1" t="s">
        <v>24</v>
      </c>
      <c r="D1710" s="1" t="s">
        <v>13</v>
      </c>
      <c r="E1710" s="1" t="s">
        <v>760</v>
      </c>
      <c r="F1710" s="31" t="s">
        <v>768</v>
      </c>
      <c r="G1710" s="35" t="s">
        <v>68</v>
      </c>
      <c r="H1710" s="6">
        <f t="shared" si="104"/>
        <v>-145000</v>
      </c>
      <c r="I1710" s="26">
        <v>5</v>
      </c>
      <c r="K1710" t="s">
        <v>24</v>
      </c>
      <c r="M1710" s="2">
        <v>510</v>
      </c>
    </row>
    <row r="1711" spans="2:13" ht="12.75">
      <c r="B1711" s="302">
        <v>2500</v>
      </c>
      <c r="C1711" s="1" t="s">
        <v>24</v>
      </c>
      <c r="D1711" s="1" t="s">
        <v>13</v>
      </c>
      <c r="E1711" s="1" t="s">
        <v>760</v>
      </c>
      <c r="F1711" s="31" t="s">
        <v>769</v>
      </c>
      <c r="G1711" s="35" t="s">
        <v>70</v>
      </c>
      <c r="H1711" s="6">
        <f t="shared" si="104"/>
        <v>-147500</v>
      </c>
      <c r="I1711" s="26">
        <v>5</v>
      </c>
      <c r="K1711" t="s">
        <v>24</v>
      </c>
      <c r="M1711" s="2">
        <v>510</v>
      </c>
    </row>
    <row r="1712" spans="2:13" ht="12.75">
      <c r="B1712" s="302">
        <v>2500</v>
      </c>
      <c r="C1712" s="1" t="s">
        <v>24</v>
      </c>
      <c r="D1712" s="1" t="s">
        <v>13</v>
      </c>
      <c r="E1712" s="1" t="s">
        <v>760</v>
      </c>
      <c r="F1712" s="31" t="s">
        <v>770</v>
      </c>
      <c r="G1712" s="35" t="s">
        <v>72</v>
      </c>
      <c r="H1712" s="6">
        <f t="shared" si="104"/>
        <v>-150000</v>
      </c>
      <c r="I1712" s="26">
        <v>5</v>
      </c>
      <c r="K1712" t="s">
        <v>24</v>
      </c>
      <c r="M1712" s="2">
        <v>510</v>
      </c>
    </row>
    <row r="1713" spans="2:13" ht="12.75">
      <c r="B1713" s="302">
        <v>2500</v>
      </c>
      <c r="C1713" s="1" t="s">
        <v>24</v>
      </c>
      <c r="D1713" s="1" t="s">
        <v>13</v>
      </c>
      <c r="E1713" s="1" t="s">
        <v>760</v>
      </c>
      <c r="F1713" s="31" t="s">
        <v>771</v>
      </c>
      <c r="G1713" s="35" t="s">
        <v>74</v>
      </c>
      <c r="H1713" s="6">
        <f t="shared" si="104"/>
        <v>-152500</v>
      </c>
      <c r="I1713" s="26">
        <v>5</v>
      </c>
      <c r="K1713" t="s">
        <v>24</v>
      </c>
      <c r="M1713" s="2">
        <v>510</v>
      </c>
    </row>
    <row r="1714" spans="2:13" ht="12.75">
      <c r="B1714" s="302">
        <v>2500</v>
      </c>
      <c r="C1714" s="1" t="s">
        <v>24</v>
      </c>
      <c r="D1714" s="1" t="s">
        <v>13</v>
      </c>
      <c r="E1714" s="1" t="s">
        <v>760</v>
      </c>
      <c r="F1714" s="31" t="s">
        <v>478</v>
      </c>
      <c r="G1714" s="31" t="s">
        <v>124</v>
      </c>
      <c r="H1714" s="6">
        <f t="shared" si="104"/>
        <v>-155000</v>
      </c>
      <c r="I1714" s="26">
        <v>5</v>
      </c>
      <c r="K1714" t="s">
        <v>24</v>
      </c>
      <c r="M1714" s="2">
        <v>510</v>
      </c>
    </row>
    <row r="1715" spans="2:13" ht="12.75">
      <c r="B1715" s="302">
        <v>2500</v>
      </c>
      <c r="C1715" s="1" t="s">
        <v>24</v>
      </c>
      <c r="D1715" s="1" t="s">
        <v>13</v>
      </c>
      <c r="E1715" s="1" t="s">
        <v>760</v>
      </c>
      <c r="F1715" s="31" t="s">
        <v>772</v>
      </c>
      <c r="G1715" s="31" t="s">
        <v>153</v>
      </c>
      <c r="H1715" s="6">
        <f t="shared" si="104"/>
        <v>-157500</v>
      </c>
      <c r="I1715" s="26">
        <v>5</v>
      </c>
      <c r="K1715" t="s">
        <v>24</v>
      </c>
      <c r="M1715" s="2">
        <v>510</v>
      </c>
    </row>
    <row r="1716" spans="2:13" ht="12.75">
      <c r="B1716" s="302">
        <v>2500</v>
      </c>
      <c r="C1716" s="1" t="s">
        <v>24</v>
      </c>
      <c r="D1716" s="1" t="s">
        <v>13</v>
      </c>
      <c r="E1716" s="1" t="s">
        <v>760</v>
      </c>
      <c r="F1716" s="31" t="s">
        <v>773</v>
      </c>
      <c r="G1716" s="31" t="s">
        <v>155</v>
      </c>
      <c r="H1716" s="6">
        <f t="shared" si="104"/>
        <v>-160000</v>
      </c>
      <c r="I1716" s="26">
        <v>5</v>
      </c>
      <c r="K1716" t="s">
        <v>24</v>
      </c>
      <c r="M1716" s="2">
        <v>510</v>
      </c>
    </row>
    <row r="1717" spans="2:13" ht="12.75">
      <c r="B1717" s="302">
        <v>2500</v>
      </c>
      <c r="C1717" s="1" t="s">
        <v>24</v>
      </c>
      <c r="D1717" s="1" t="s">
        <v>13</v>
      </c>
      <c r="E1717" s="1" t="s">
        <v>760</v>
      </c>
      <c r="F1717" s="31" t="s">
        <v>774</v>
      </c>
      <c r="G1717" s="31" t="s">
        <v>157</v>
      </c>
      <c r="H1717" s="6">
        <f t="shared" si="104"/>
        <v>-162500</v>
      </c>
      <c r="I1717" s="26">
        <v>5</v>
      </c>
      <c r="K1717" t="s">
        <v>24</v>
      </c>
      <c r="M1717" s="2">
        <v>510</v>
      </c>
    </row>
    <row r="1718" spans="2:13" ht="12.75">
      <c r="B1718" s="302">
        <v>2500</v>
      </c>
      <c r="C1718" s="1" t="s">
        <v>24</v>
      </c>
      <c r="D1718" s="1" t="s">
        <v>13</v>
      </c>
      <c r="E1718" s="1" t="s">
        <v>760</v>
      </c>
      <c r="F1718" s="31" t="s">
        <v>775</v>
      </c>
      <c r="G1718" s="31" t="s">
        <v>159</v>
      </c>
      <c r="H1718" s="6">
        <f t="shared" si="104"/>
        <v>-165000</v>
      </c>
      <c r="I1718" s="26">
        <v>5</v>
      </c>
      <c r="K1718" t="s">
        <v>24</v>
      </c>
      <c r="M1718" s="2">
        <v>510</v>
      </c>
    </row>
    <row r="1719" spans="2:13" ht="12.75">
      <c r="B1719" s="302">
        <v>2500</v>
      </c>
      <c r="C1719" s="1" t="s">
        <v>24</v>
      </c>
      <c r="D1719" s="1" t="s">
        <v>13</v>
      </c>
      <c r="E1719" s="1" t="s">
        <v>760</v>
      </c>
      <c r="F1719" s="31" t="s">
        <v>776</v>
      </c>
      <c r="G1719" s="31" t="s">
        <v>161</v>
      </c>
      <c r="H1719" s="6">
        <f t="shared" si="104"/>
        <v>-167500</v>
      </c>
      <c r="I1719" s="26">
        <v>5</v>
      </c>
      <c r="K1719" t="s">
        <v>24</v>
      </c>
      <c r="M1719" s="2">
        <v>510</v>
      </c>
    </row>
    <row r="1720" spans="2:13" ht="12.75">
      <c r="B1720" s="302">
        <v>2500</v>
      </c>
      <c r="C1720" s="1" t="s">
        <v>24</v>
      </c>
      <c r="D1720" s="1" t="s">
        <v>13</v>
      </c>
      <c r="E1720" s="1" t="s">
        <v>760</v>
      </c>
      <c r="F1720" s="31" t="s">
        <v>777</v>
      </c>
      <c r="G1720" s="31" t="s">
        <v>163</v>
      </c>
      <c r="H1720" s="6">
        <f t="shared" si="104"/>
        <v>-170000</v>
      </c>
      <c r="I1720" s="26">
        <v>5</v>
      </c>
      <c r="K1720" t="s">
        <v>24</v>
      </c>
      <c r="M1720" s="2">
        <v>510</v>
      </c>
    </row>
    <row r="1721" spans="2:13" ht="12.75">
      <c r="B1721" s="302">
        <v>2500</v>
      </c>
      <c r="C1721" s="1" t="s">
        <v>24</v>
      </c>
      <c r="D1721" s="1" t="s">
        <v>13</v>
      </c>
      <c r="E1721" s="1" t="s">
        <v>760</v>
      </c>
      <c r="F1721" s="31" t="s">
        <v>778</v>
      </c>
      <c r="G1721" s="31" t="s">
        <v>212</v>
      </c>
      <c r="H1721" s="6">
        <f t="shared" si="104"/>
        <v>-172500</v>
      </c>
      <c r="I1721" s="26">
        <v>5</v>
      </c>
      <c r="K1721" t="s">
        <v>24</v>
      </c>
      <c r="M1721" s="2">
        <v>510</v>
      </c>
    </row>
    <row r="1722" spans="2:13" ht="12.75">
      <c r="B1722" s="302">
        <v>2500</v>
      </c>
      <c r="C1722" s="1" t="s">
        <v>24</v>
      </c>
      <c r="D1722" s="1" t="s">
        <v>13</v>
      </c>
      <c r="E1722" s="1" t="s">
        <v>760</v>
      </c>
      <c r="F1722" s="31" t="s">
        <v>779</v>
      </c>
      <c r="G1722" s="31" t="s">
        <v>214</v>
      </c>
      <c r="H1722" s="6">
        <f t="shared" si="104"/>
        <v>-175000</v>
      </c>
      <c r="I1722" s="26">
        <v>5</v>
      </c>
      <c r="K1722" t="s">
        <v>24</v>
      </c>
      <c r="M1722" s="2">
        <v>510</v>
      </c>
    </row>
    <row r="1723" spans="2:13" ht="12.75">
      <c r="B1723" s="302">
        <v>2500</v>
      </c>
      <c r="C1723" s="1" t="s">
        <v>24</v>
      </c>
      <c r="D1723" s="1" t="s">
        <v>13</v>
      </c>
      <c r="E1723" s="1" t="s">
        <v>760</v>
      </c>
      <c r="F1723" s="31" t="s">
        <v>780</v>
      </c>
      <c r="G1723" s="31" t="s">
        <v>216</v>
      </c>
      <c r="H1723" s="6">
        <f t="shared" si="104"/>
        <v>-177500</v>
      </c>
      <c r="I1723" s="26">
        <v>5</v>
      </c>
      <c r="K1723" t="s">
        <v>24</v>
      </c>
      <c r="M1723" s="2">
        <v>510</v>
      </c>
    </row>
    <row r="1724" spans="2:13" ht="12.75">
      <c r="B1724" s="302">
        <v>2500</v>
      </c>
      <c r="C1724" s="1" t="s">
        <v>24</v>
      </c>
      <c r="D1724" s="1" t="s">
        <v>13</v>
      </c>
      <c r="E1724" s="1" t="s">
        <v>760</v>
      </c>
      <c r="F1724" s="31" t="s">
        <v>781</v>
      </c>
      <c r="G1724" s="31" t="s">
        <v>218</v>
      </c>
      <c r="H1724" s="6">
        <f t="shared" si="104"/>
        <v>-180000</v>
      </c>
      <c r="I1724" s="26">
        <v>5</v>
      </c>
      <c r="K1724" t="s">
        <v>24</v>
      </c>
      <c r="M1724" s="2">
        <v>510</v>
      </c>
    </row>
    <row r="1725" spans="1:13" s="88" customFormat="1" ht="12.75">
      <c r="A1725" s="1"/>
      <c r="B1725" s="302">
        <v>2500</v>
      </c>
      <c r="C1725" s="1" t="s">
        <v>24</v>
      </c>
      <c r="D1725" s="1" t="s">
        <v>13</v>
      </c>
      <c r="E1725" s="1" t="s">
        <v>760</v>
      </c>
      <c r="F1725" s="31" t="s">
        <v>782</v>
      </c>
      <c r="G1725" s="31" t="s">
        <v>220</v>
      </c>
      <c r="H1725" s="6">
        <f t="shared" si="104"/>
        <v>-182500</v>
      </c>
      <c r="I1725" s="26">
        <v>5</v>
      </c>
      <c r="J1725"/>
      <c r="K1725" t="s">
        <v>24</v>
      </c>
      <c r="L1725"/>
      <c r="M1725" s="2">
        <v>510</v>
      </c>
    </row>
    <row r="1726" spans="2:13" ht="12.75">
      <c r="B1726" s="302">
        <v>2500</v>
      </c>
      <c r="C1726" s="1" t="s">
        <v>24</v>
      </c>
      <c r="D1726" s="1" t="s">
        <v>13</v>
      </c>
      <c r="E1726" s="1" t="s">
        <v>760</v>
      </c>
      <c r="F1726" s="31" t="s">
        <v>783</v>
      </c>
      <c r="G1726" s="31" t="s">
        <v>222</v>
      </c>
      <c r="H1726" s="6">
        <f t="shared" si="104"/>
        <v>-185000</v>
      </c>
      <c r="I1726" s="26">
        <v>5</v>
      </c>
      <c r="K1726" t="s">
        <v>24</v>
      </c>
      <c r="M1726" s="2">
        <v>510</v>
      </c>
    </row>
    <row r="1727" spans="1:13" s="83" customFormat="1" ht="12.75">
      <c r="A1727" s="15"/>
      <c r="B1727" s="306">
        <f>SUM(B1678:B1726)</f>
        <v>185000</v>
      </c>
      <c r="C1727" s="81" t="s">
        <v>24</v>
      </c>
      <c r="D1727" s="15"/>
      <c r="E1727" s="15"/>
      <c r="F1727" s="22"/>
      <c r="G1727" s="22"/>
      <c r="H1727" s="80">
        <v>0</v>
      </c>
      <c r="I1727" s="82">
        <f>+B1727/M1727</f>
        <v>362.7450980392157</v>
      </c>
      <c r="M1727" s="2">
        <v>510</v>
      </c>
    </row>
    <row r="1728" spans="2:13" ht="12.75">
      <c r="B1728" s="302"/>
      <c r="D1728" s="16"/>
      <c r="H1728" s="6">
        <f t="shared" si="104"/>
        <v>0</v>
      </c>
      <c r="I1728" s="26">
        <f>+B1728/M1728</f>
        <v>0</v>
      </c>
      <c r="M1728" s="2">
        <v>510</v>
      </c>
    </row>
    <row r="1729" spans="2:13" ht="12.75">
      <c r="B1729" s="302"/>
      <c r="D1729" s="16"/>
      <c r="H1729" s="6">
        <f t="shared" si="104"/>
        <v>0</v>
      </c>
      <c r="I1729" s="26">
        <f>+B1729/M1729</f>
        <v>0</v>
      </c>
      <c r="M1729" s="2">
        <v>510</v>
      </c>
    </row>
    <row r="1730" spans="1:13" s="19" customFormat="1" ht="12.75">
      <c r="A1730" s="16"/>
      <c r="B1730" s="161">
        <v>1800</v>
      </c>
      <c r="C1730" s="37" t="s">
        <v>54</v>
      </c>
      <c r="D1730" s="37" t="s">
        <v>13</v>
      </c>
      <c r="E1730" s="37" t="s">
        <v>194</v>
      </c>
      <c r="F1730" s="85" t="s">
        <v>784</v>
      </c>
      <c r="G1730" s="35" t="s">
        <v>27</v>
      </c>
      <c r="H1730" s="6">
        <f t="shared" si="104"/>
        <v>-1800</v>
      </c>
      <c r="I1730" s="26">
        <v>3.6</v>
      </c>
      <c r="K1730" s="101" t="s">
        <v>760</v>
      </c>
      <c r="M1730" s="2">
        <v>510</v>
      </c>
    </row>
    <row r="1731" spans="2:13" ht="12.75">
      <c r="B1731" s="302">
        <v>1700</v>
      </c>
      <c r="C1731" s="37" t="s">
        <v>54</v>
      </c>
      <c r="D1731" s="37" t="s">
        <v>13</v>
      </c>
      <c r="E1731" s="84" t="s">
        <v>194</v>
      </c>
      <c r="F1731" s="85" t="s">
        <v>784</v>
      </c>
      <c r="G1731" s="85" t="s">
        <v>31</v>
      </c>
      <c r="H1731" s="6">
        <f t="shared" si="104"/>
        <v>-3500</v>
      </c>
      <c r="I1731" s="26">
        <v>3.4</v>
      </c>
      <c r="K1731" s="101" t="s">
        <v>760</v>
      </c>
      <c r="M1731" s="2">
        <v>510</v>
      </c>
    </row>
    <row r="1732" spans="2:13" ht="12.75">
      <c r="B1732" s="302">
        <v>1500</v>
      </c>
      <c r="C1732" s="84" t="s">
        <v>54</v>
      </c>
      <c r="D1732" s="37" t="s">
        <v>13</v>
      </c>
      <c r="E1732" s="84" t="s">
        <v>194</v>
      </c>
      <c r="F1732" s="85" t="s">
        <v>784</v>
      </c>
      <c r="G1732" s="85" t="s">
        <v>33</v>
      </c>
      <c r="H1732" s="6">
        <f t="shared" si="104"/>
        <v>-5000</v>
      </c>
      <c r="I1732" s="26">
        <v>3</v>
      </c>
      <c r="K1732" s="101" t="s">
        <v>760</v>
      </c>
      <c r="M1732" s="2">
        <v>510</v>
      </c>
    </row>
    <row r="1733" spans="2:13" ht="12.75">
      <c r="B1733" s="302">
        <v>1200</v>
      </c>
      <c r="C1733" s="84" t="s">
        <v>54</v>
      </c>
      <c r="D1733" s="37" t="s">
        <v>13</v>
      </c>
      <c r="E1733" s="84" t="s">
        <v>194</v>
      </c>
      <c r="F1733" s="85" t="s">
        <v>784</v>
      </c>
      <c r="G1733" s="85" t="s">
        <v>35</v>
      </c>
      <c r="H1733" s="6">
        <f t="shared" si="104"/>
        <v>-6200</v>
      </c>
      <c r="I1733" s="26">
        <v>2.4</v>
      </c>
      <c r="K1733" s="101" t="s">
        <v>760</v>
      </c>
      <c r="M1733" s="2">
        <v>510</v>
      </c>
    </row>
    <row r="1734" spans="2:14" ht="12.75">
      <c r="B1734" s="462">
        <v>2000</v>
      </c>
      <c r="C1734" s="111" t="s">
        <v>54</v>
      </c>
      <c r="D1734" s="37" t="s">
        <v>13</v>
      </c>
      <c r="E1734" s="111" t="s">
        <v>194</v>
      </c>
      <c r="F1734" s="85" t="s">
        <v>784</v>
      </c>
      <c r="G1734" s="85" t="s">
        <v>37</v>
      </c>
      <c r="H1734" s="6">
        <f t="shared" si="104"/>
        <v>-8200</v>
      </c>
      <c r="I1734" s="26">
        <v>4</v>
      </c>
      <c r="J1734" s="38"/>
      <c r="K1734" s="101" t="s">
        <v>760</v>
      </c>
      <c r="L1734" s="38"/>
      <c r="M1734" s="2">
        <v>510</v>
      </c>
      <c r="N1734" s="40">
        <v>500</v>
      </c>
    </row>
    <row r="1735" spans="2:13" ht="12.75">
      <c r="B1735" s="302">
        <v>1400</v>
      </c>
      <c r="C1735" s="84" t="s">
        <v>54</v>
      </c>
      <c r="D1735" s="37" t="s">
        <v>13</v>
      </c>
      <c r="E1735" s="84" t="s">
        <v>194</v>
      </c>
      <c r="F1735" s="85" t="s">
        <v>784</v>
      </c>
      <c r="G1735" s="85" t="s">
        <v>43</v>
      </c>
      <c r="H1735" s="6">
        <f t="shared" si="104"/>
        <v>-9600</v>
      </c>
      <c r="I1735" s="26">
        <v>2.8</v>
      </c>
      <c r="K1735" s="101" t="s">
        <v>760</v>
      </c>
      <c r="M1735" s="2">
        <v>510</v>
      </c>
    </row>
    <row r="1736" spans="2:13" ht="12.75">
      <c r="B1736" s="302">
        <v>1600</v>
      </c>
      <c r="C1736" s="84" t="s">
        <v>54</v>
      </c>
      <c r="D1736" s="37" t="s">
        <v>13</v>
      </c>
      <c r="E1736" s="84" t="s">
        <v>194</v>
      </c>
      <c r="F1736" s="85" t="s">
        <v>784</v>
      </c>
      <c r="G1736" s="85" t="s">
        <v>45</v>
      </c>
      <c r="H1736" s="6">
        <f t="shared" si="104"/>
        <v>-11200</v>
      </c>
      <c r="I1736" s="26">
        <v>3.2</v>
      </c>
      <c r="K1736" s="101" t="s">
        <v>760</v>
      </c>
      <c r="M1736" s="2">
        <v>510</v>
      </c>
    </row>
    <row r="1737" spans="2:13" ht="12.75">
      <c r="B1737" s="302">
        <v>1400</v>
      </c>
      <c r="C1737" s="84" t="s">
        <v>54</v>
      </c>
      <c r="D1737" s="37" t="s">
        <v>13</v>
      </c>
      <c r="E1737" s="84" t="s">
        <v>194</v>
      </c>
      <c r="F1737" s="85" t="s">
        <v>784</v>
      </c>
      <c r="G1737" s="85" t="s">
        <v>68</v>
      </c>
      <c r="H1737" s="6">
        <f t="shared" si="104"/>
        <v>-12600</v>
      </c>
      <c r="I1737" s="26">
        <v>2.8</v>
      </c>
      <c r="K1737" s="101" t="s">
        <v>760</v>
      </c>
      <c r="M1737" s="2">
        <v>510</v>
      </c>
    </row>
    <row r="1738" spans="2:13" ht="12.75">
      <c r="B1738" s="302">
        <v>1300</v>
      </c>
      <c r="C1738" s="84" t="s">
        <v>54</v>
      </c>
      <c r="D1738" s="37" t="s">
        <v>13</v>
      </c>
      <c r="E1738" s="84" t="s">
        <v>194</v>
      </c>
      <c r="F1738" s="85" t="s">
        <v>784</v>
      </c>
      <c r="G1738" s="85" t="s">
        <v>70</v>
      </c>
      <c r="H1738" s="6">
        <f t="shared" si="104"/>
        <v>-13900</v>
      </c>
      <c r="I1738" s="26">
        <v>2.6</v>
      </c>
      <c r="K1738" s="101" t="s">
        <v>760</v>
      </c>
      <c r="M1738" s="2">
        <v>510</v>
      </c>
    </row>
    <row r="1739" spans="2:13" ht="12.75">
      <c r="B1739" s="302">
        <v>1500</v>
      </c>
      <c r="C1739" s="84" t="s">
        <v>54</v>
      </c>
      <c r="D1739" s="84" t="s">
        <v>13</v>
      </c>
      <c r="E1739" s="84" t="s">
        <v>194</v>
      </c>
      <c r="F1739" s="85" t="s">
        <v>784</v>
      </c>
      <c r="G1739" s="85" t="s">
        <v>72</v>
      </c>
      <c r="H1739" s="6">
        <f t="shared" si="104"/>
        <v>-15400</v>
      </c>
      <c r="I1739" s="26">
        <v>3</v>
      </c>
      <c r="K1739" s="101" t="s">
        <v>760</v>
      </c>
      <c r="M1739" s="2">
        <v>510</v>
      </c>
    </row>
    <row r="1740" spans="2:13" ht="12.75">
      <c r="B1740" s="302">
        <v>1000</v>
      </c>
      <c r="C1740" s="84" t="s">
        <v>54</v>
      </c>
      <c r="D1740" s="84" t="s">
        <v>13</v>
      </c>
      <c r="E1740" s="84" t="s">
        <v>194</v>
      </c>
      <c r="F1740" s="85" t="s">
        <v>784</v>
      </c>
      <c r="G1740" s="85" t="s">
        <v>74</v>
      </c>
      <c r="H1740" s="6">
        <f aca="true" t="shared" si="105" ref="H1740:H1793">H1739-B1740</f>
        <v>-16400</v>
      </c>
      <c r="I1740" s="26">
        <v>2</v>
      </c>
      <c r="K1740" s="101" t="s">
        <v>760</v>
      </c>
      <c r="M1740" s="2">
        <v>510</v>
      </c>
    </row>
    <row r="1741" spans="2:13" ht="12.75">
      <c r="B1741" s="302">
        <v>1600</v>
      </c>
      <c r="C1741" s="84" t="s">
        <v>54</v>
      </c>
      <c r="D1741" s="37" t="s">
        <v>13</v>
      </c>
      <c r="E1741" s="84" t="s">
        <v>194</v>
      </c>
      <c r="F1741" s="85" t="s">
        <v>784</v>
      </c>
      <c r="G1741" s="85" t="s">
        <v>124</v>
      </c>
      <c r="H1741" s="6">
        <f t="shared" si="105"/>
        <v>-18000</v>
      </c>
      <c r="I1741" s="26">
        <v>3.2</v>
      </c>
      <c r="K1741" s="101" t="s">
        <v>760</v>
      </c>
      <c r="M1741" s="2">
        <v>510</v>
      </c>
    </row>
    <row r="1742" spans="2:13" ht="12.75">
      <c r="B1742" s="302">
        <v>1300</v>
      </c>
      <c r="C1742" s="84" t="s">
        <v>54</v>
      </c>
      <c r="D1742" s="84" t="s">
        <v>13</v>
      </c>
      <c r="E1742" s="84" t="s">
        <v>194</v>
      </c>
      <c r="F1742" s="85" t="s">
        <v>784</v>
      </c>
      <c r="G1742" s="85" t="s">
        <v>153</v>
      </c>
      <c r="H1742" s="6">
        <f t="shared" si="105"/>
        <v>-19300</v>
      </c>
      <c r="I1742" s="26">
        <v>2.6</v>
      </c>
      <c r="K1742" s="101" t="s">
        <v>760</v>
      </c>
      <c r="M1742" s="2">
        <v>510</v>
      </c>
    </row>
    <row r="1743" spans="2:13" ht="12.75">
      <c r="B1743" s="302">
        <v>1500</v>
      </c>
      <c r="C1743" s="84" t="s">
        <v>54</v>
      </c>
      <c r="D1743" s="84" t="s">
        <v>13</v>
      </c>
      <c r="E1743" s="84" t="s">
        <v>194</v>
      </c>
      <c r="F1743" s="85" t="s">
        <v>784</v>
      </c>
      <c r="G1743" s="85" t="s">
        <v>155</v>
      </c>
      <c r="H1743" s="6">
        <f t="shared" si="105"/>
        <v>-20800</v>
      </c>
      <c r="I1743" s="26">
        <v>3</v>
      </c>
      <c r="K1743" s="101" t="s">
        <v>760</v>
      </c>
      <c r="M1743" s="2">
        <v>510</v>
      </c>
    </row>
    <row r="1744" spans="2:13" ht="12.75">
      <c r="B1744" s="302">
        <v>1200</v>
      </c>
      <c r="C1744" s="84" t="s">
        <v>54</v>
      </c>
      <c r="D1744" s="84" t="s">
        <v>13</v>
      </c>
      <c r="E1744" s="84" t="s">
        <v>194</v>
      </c>
      <c r="F1744" s="85" t="s">
        <v>784</v>
      </c>
      <c r="G1744" s="85" t="s">
        <v>157</v>
      </c>
      <c r="H1744" s="6">
        <f t="shared" si="105"/>
        <v>-22000</v>
      </c>
      <c r="I1744" s="26">
        <v>2.4</v>
      </c>
      <c r="K1744" s="101" t="s">
        <v>760</v>
      </c>
      <c r="M1744" s="2">
        <v>510</v>
      </c>
    </row>
    <row r="1745" spans="2:13" ht="12.75">
      <c r="B1745" s="302">
        <v>1300</v>
      </c>
      <c r="C1745" s="84" t="s">
        <v>54</v>
      </c>
      <c r="D1745" s="84" t="s">
        <v>13</v>
      </c>
      <c r="E1745" s="84" t="s">
        <v>194</v>
      </c>
      <c r="F1745" s="85" t="s">
        <v>784</v>
      </c>
      <c r="G1745" s="85" t="s">
        <v>159</v>
      </c>
      <c r="H1745" s="6">
        <f t="shared" si="105"/>
        <v>-23300</v>
      </c>
      <c r="I1745" s="26">
        <v>2.6</v>
      </c>
      <c r="K1745" s="101" t="s">
        <v>760</v>
      </c>
      <c r="M1745" s="2">
        <v>510</v>
      </c>
    </row>
    <row r="1746" spans="2:13" ht="12.75">
      <c r="B1746" s="302">
        <v>900</v>
      </c>
      <c r="C1746" s="84" t="s">
        <v>54</v>
      </c>
      <c r="D1746" s="84" t="s">
        <v>13</v>
      </c>
      <c r="E1746" s="84" t="s">
        <v>194</v>
      </c>
      <c r="F1746" s="85" t="s">
        <v>784</v>
      </c>
      <c r="G1746" s="85" t="s">
        <v>161</v>
      </c>
      <c r="H1746" s="6">
        <f t="shared" si="105"/>
        <v>-24200</v>
      </c>
      <c r="I1746" s="26">
        <v>1.8</v>
      </c>
      <c r="K1746" s="101" t="s">
        <v>760</v>
      </c>
      <c r="M1746" s="2">
        <v>510</v>
      </c>
    </row>
    <row r="1747" spans="2:13" ht="12.75">
      <c r="B1747" s="302">
        <v>1500</v>
      </c>
      <c r="C1747" s="84" t="s">
        <v>54</v>
      </c>
      <c r="D1747" s="84" t="s">
        <v>13</v>
      </c>
      <c r="E1747" s="84" t="s">
        <v>194</v>
      </c>
      <c r="F1747" s="85" t="s">
        <v>784</v>
      </c>
      <c r="G1747" s="85" t="s">
        <v>163</v>
      </c>
      <c r="H1747" s="6">
        <f t="shared" si="105"/>
        <v>-25700</v>
      </c>
      <c r="I1747" s="26">
        <v>3</v>
      </c>
      <c r="K1747" s="101" t="s">
        <v>760</v>
      </c>
      <c r="M1747" s="2">
        <v>510</v>
      </c>
    </row>
    <row r="1748" spans="2:13" ht="12.75">
      <c r="B1748" s="302">
        <v>1400</v>
      </c>
      <c r="C1748" s="84" t="s">
        <v>54</v>
      </c>
      <c r="D1748" s="84" t="s">
        <v>13</v>
      </c>
      <c r="E1748" s="84" t="s">
        <v>194</v>
      </c>
      <c r="F1748" s="85" t="s">
        <v>784</v>
      </c>
      <c r="G1748" s="85" t="s">
        <v>212</v>
      </c>
      <c r="H1748" s="6">
        <f t="shared" si="105"/>
        <v>-27100</v>
      </c>
      <c r="I1748" s="26">
        <v>2.8</v>
      </c>
      <c r="K1748" s="101" t="s">
        <v>760</v>
      </c>
      <c r="M1748" s="2">
        <v>510</v>
      </c>
    </row>
    <row r="1749" spans="2:13" ht="12.75">
      <c r="B1749" s="302">
        <v>1200</v>
      </c>
      <c r="C1749" s="84" t="s">
        <v>54</v>
      </c>
      <c r="D1749" s="84" t="s">
        <v>13</v>
      </c>
      <c r="E1749" s="84" t="s">
        <v>194</v>
      </c>
      <c r="F1749" s="85" t="s">
        <v>784</v>
      </c>
      <c r="G1749" s="85" t="s">
        <v>214</v>
      </c>
      <c r="H1749" s="6">
        <f t="shared" si="105"/>
        <v>-28300</v>
      </c>
      <c r="I1749" s="26">
        <v>2.4</v>
      </c>
      <c r="K1749" s="101" t="s">
        <v>760</v>
      </c>
      <c r="M1749" s="2">
        <v>510</v>
      </c>
    </row>
    <row r="1750" spans="2:13" ht="12.75">
      <c r="B1750" s="302">
        <v>1700</v>
      </c>
      <c r="C1750" s="84" t="s">
        <v>54</v>
      </c>
      <c r="D1750" s="84" t="s">
        <v>13</v>
      </c>
      <c r="E1750" s="84" t="s">
        <v>194</v>
      </c>
      <c r="F1750" s="85" t="s">
        <v>784</v>
      </c>
      <c r="G1750" s="85" t="s">
        <v>216</v>
      </c>
      <c r="H1750" s="6">
        <f t="shared" si="105"/>
        <v>-30000</v>
      </c>
      <c r="I1750" s="26">
        <v>3.4</v>
      </c>
      <c r="K1750" s="101" t="s">
        <v>760</v>
      </c>
      <c r="M1750" s="2">
        <v>510</v>
      </c>
    </row>
    <row r="1751" spans="2:13" ht="12.75">
      <c r="B1751" s="302">
        <v>1450</v>
      </c>
      <c r="C1751" s="84" t="s">
        <v>54</v>
      </c>
      <c r="D1751" s="84" t="s">
        <v>13</v>
      </c>
      <c r="E1751" s="84" t="s">
        <v>194</v>
      </c>
      <c r="F1751" s="85" t="s">
        <v>784</v>
      </c>
      <c r="G1751" s="85" t="s">
        <v>220</v>
      </c>
      <c r="H1751" s="6">
        <f t="shared" si="105"/>
        <v>-31450</v>
      </c>
      <c r="I1751" s="26">
        <v>2.9</v>
      </c>
      <c r="K1751" s="101" t="s">
        <v>760</v>
      </c>
      <c r="M1751" s="2">
        <v>510</v>
      </c>
    </row>
    <row r="1752" spans="2:13" ht="12.75">
      <c r="B1752" s="302">
        <v>1500</v>
      </c>
      <c r="C1752" s="84" t="s">
        <v>54</v>
      </c>
      <c r="D1752" s="84" t="s">
        <v>13</v>
      </c>
      <c r="E1752" s="84" t="s">
        <v>194</v>
      </c>
      <c r="F1752" s="85" t="s">
        <v>784</v>
      </c>
      <c r="G1752" s="85" t="s">
        <v>222</v>
      </c>
      <c r="H1752" s="6">
        <f t="shared" si="105"/>
        <v>-32950</v>
      </c>
      <c r="I1752" s="26">
        <v>3</v>
      </c>
      <c r="K1752" s="101" t="s">
        <v>760</v>
      </c>
      <c r="M1752" s="2">
        <v>510</v>
      </c>
    </row>
    <row r="1753" spans="2:13" ht="12.75">
      <c r="B1753" s="161">
        <v>1600</v>
      </c>
      <c r="C1753" s="16" t="s">
        <v>54</v>
      </c>
      <c r="D1753" s="16" t="s">
        <v>13</v>
      </c>
      <c r="E1753" s="16" t="s">
        <v>194</v>
      </c>
      <c r="F1753" s="31" t="s">
        <v>785</v>
      </c>
      <c r="G1753" s="34" t="s">
        <v>27</v>
      </c>
      <c r="H1753" s="6">
        <f t="shared" si="105"/>
        <v>-34550</v>
      </c>
      <c r="I1753" s="26">
        <v>3.2</v>
      </c>
      <c r="K1753" t="s">
        <v>734</v>
      </c>
      <c r="M1753" s="2">
        <v>510</v>
      </c>
    </row>
    <row r="1754" spans="2:13" ht="12.75">
      <c r="B1754" s="161">
        <v>1800</v>
      </c>
      <c r="C1754" s="16" t="s">
        <v>54</v>
      </c>
      <c r="D1754" s="16" t="s">
        <v>13</v>
      </c>
      <c r="E1754" s="16" t="s">
        <v>194</v>
      </c>
      <c r="F1754" s="31" t="s">
        <v>785</v>
      </c>
      <c r="G1754" s="34" t="s">
        <v>31</v>
      </c>
      <c r="H1754" s="6">
        <f t="shared" si="105"/>
        <v>-36350</v>
      </c>
      <c r="I1754" s="26">
        <v>3.6</v>
      </c>
      <c r="K1754" t="s">
        <v>734</v>
      </c>
      <c r="M1754" s="2">
        <v>510</v>
      </c>
    </row>
    <row r="1755" spans="2:13" ht="12.75">
      <c r="B1755" s="161">
        <v>1750</v>
      </c>
      <c r="C1755" s="16" t="s">
        <v>54</v>
      </c>
      <c r="D1755" s="16" t="s">
        <v>13</v>
      </c>
      <c r="E1755" s="16" t="s">
        <v>194</v>
      </c>
      <c r="F1755" s="31" t="s">
        <v>785</v>
      </c>
      <c r="G1755" s="34" t="s">
        <v>33</v>
      </c>
      <c r="H1755" s="6">
        <f t="shared" si="105"/>
        <v>-38100</v>
      </c>
      <c r="I1755" s="26">
        <v>3.5</v>
      </c>
      <c r="K1755" t="s">
        <v>734</v>
      </c>
      <c r="M1755" s="2">
        <v>510</v>
      </c>
    </row>
    <row r="1756" spans="1:13" ht="12.75">
      <c r="A1756" s="16"/>
      <c r="B1756" s="161">
        <v>1700</v>
      </c>
      <c r="C1756" s="16" t="s">
        <v>54</v>
      </c>
      <c r="D1756" s="16" t="s">
        <v>13</v>
      </c>
      <c r="E1756" s="16" t="s">
        <v>194</v>
      </c>
      <c r="F1756" s="31" t="s">
        <v>785</v>
      </c>
      <c r="G1756" s="34" t="s">
        <v>37</v>
      </c>
      <c r="H1756" s="6">
        <f t="shared" si="105"/>
        <v>-39800</v>
      </c>
      <c r="I1756" s="26">
        <v>3.4</v>
      </c>
      <c r="J1756" s="19"/>
      <c r="K1756" t="s">
        <v>734</v>
      </c>
      <c r="L1756" s="19"/>
      <c r="M1756" s="2">
        <v>510</v>
      </c>
    </row>
    <row r="1757" spans="2:13" ht="12.75">
      <c r="B1757" s="302">
        <v>1600</v>
      </c>
      <c r="C1757" s="16" t="s">
        <v>54</v>
      </c>
      <c r="D1757" s="16" t="s">
        <v>13</v>
      </c>
      <c r="E1757" s="1" t="s">
        <v>194</v>
      </c>
      <c r="F1757" s="31" t="s">
        <v>785</v>
      </c>
      <c r="G1757" s="31" t="s">
        <v>37</v>
      </c>
      <c r="H1757" s="6">
        <f t="shared" si="105"/>
        <v>-41400</v>
      </c>
      <c r="I1757" s="26">
        <v>3.2</v>
      </c>
      <c r="K1757" t="s">
        <v>734</v>
      </c>
      <c r="M1757" s="2">
        <v>510</v>
      </c>
    </row>
    <row r="1758" spans="2:13" ht="12.75">
      <c r="B1758" s="302">
        <v>1500</v>
      </c>
      <c r="C1758" s="1" t="s">
        <v>54</v>
      </c>
      <c r="D1758" s="16" t="s">
        <v>13</v>
      </c>
      <c r="E1758" s="1" t="s">
        <v>194</v>
      </c>
      <c r="F1758" s="31" t="s">
        <v>785</v>
      </c>
      <c r="G1758" s="31" t="s">
        <v>39</v>
      </c>
      <c r="H1758" s="6">
        <f t="shared" si="105"/>
        <v>-42900</v>
      </c>
      <c r="I1758" s="26">
        <v>3</v>
      </c>
      <c r="K1758" t="s">
        <v>734</v>
      </c>
      <c r="M1758" s="2">
        <v>510</v>
      </c>
    </row>
    <row r="1759" spans="2:13" ht="12.75">
      <c r="B1759" s="302">
        <v>1600</v>
      </c>
      <c r="C1759" s="1" t="s">
        <v>54</v>
      </c>
      <c r="D1759" s="16" t="s">
        <v>13</v>
      </c>
      <c r="E1759" s="1" t="s">
        <v>194</v>
      </c>
      <c r="F1759" s="31" t="s">
        <v>785</v>
      </c>
      <c r="G1759" s="31" t="s">
        <v>43</v>
      </c>
      <c r="H1759" s="6">
        <f t="shared" si="105"/>
        <v>-44500</v>
      </c>
      <c r="I1759" s="26">
        <v>3.2</v>
      </c>
      <c r="K1759" t="s">
        <v>734</v>
      </c>
      <c r="M1759" s="2">
        <v>510</v>
      </c>
    </row>
    <row r="1760" spans="2:13" ht="12.75">
      <c r="B1760" s="302">
        <v>1650</v>
      </c>
      <c r="C1760" s="1" t="s">
        <v>54</v>
      </c>
      <c r="D1760" s="16" t="s">
        <v>13</v>
      </c>
      <c r="E1760" s="1" t="s">
        <v>194</v>
      </c>
      <c r="F1760" s="31" t="s">
        <v>785</v>
      </c>
      <c r="G1760" s="31" t="s">
        <v>45</v>
      </c>
      <c r="H1760" s="6">
        <f t="shared" si="105"/>
        <v>-46150</v>
      </c>
      <c r="I1760" s="26">
        <v>3.3</v>
      </c>
      <c r="K1760" t="s">
        <v>734</v>
      </c>
      <c r="M1760" s="2">
        <v>510</v>
      </c>
    </row>
    <row r="1761" spans="2:13" ht="12.75">
      <c r="B1761" s="302">
        <v>1500</v>
      </c>
      <c r="C1761" s="1" t="s">
        <v>54</v>
      </c>
      <c r="D1761" s="16" t="s">
        <v>13</v>
      </c>
      <c r="E1761" s="1" t="s">
        <v>194</v>
      </c>
      <c r="F1761" s="31" t="s">
        <v>785</v>
      </c>
      <c r="G1761" s="31" t="s">
        <v>68</v>
      </c>
      <c r="H1761" s="6">
        <f t="shared" si="105"/>
        <v>-47650</v>
      </c>
      <c r="I1761" s="26">
        <v>3</v>
      </c>
      <c r="K1761" t="s">
        <v>734</v>
      </c>
      <c r="M1761" s="2">
        <v>510</v>
      </c>
    </row>
    <row r="1762" spans="2:13" ht="12.75">
      <c r="B1762" s="302">
        <v>1700</v>
      </c>
      <c r="C1762" s="1" t="s">
        <v>54</v>
      </c>
      <c r="D1762" s="16" t="s">
        <v>13</v>
      </c>
      <c r="E1762" s="1" t="s">
        <v>194</v>
      </c>
      <c r="F1762" s="31" t="s">
        <v>785</v>
      </c>
      <c r="G1762" s="31" t="s">
        <v>70</v>
      </c>
      <c r="H1762" s="6">
        <f t="shared" si="105"/>
        <v>-49350</v>
      </c>
      <c r="I1762" s="26">
        <v>3.4</v>
      </c>
      <c r="K1762" t="s">
        <v>734</v>
      </c>
      <c r="M1762" s="2">
        <v>510</v>
      </c>
    </row>
    <row r="1763" spans="2:13" ht="12.75">
      <c r="B1763" s="302">
        <v>2600</v>
      </c>
      <c r="C1763" s="1" t="s">
        <v>54</v>
      </c>
      <c r="D1763" s="16" t="s">
        <v>13</v>
      </c>
      <c r="E1763" s="1" t="s">
        <v>194</v>
      </c>
      <c r="F1763" s="31" t="s">
        <v>785</v>
      </c>
      <c r="G1763" s="31" t="s">
        <v>72</v>
      </c>
      <c r="H1763" s="6">
        <f t="shared" si="105"/>
        <v>-51950</v>
      </c>
      <c r="I1763" s="26">
        <v>5.2</v>
      </c>
      <c r="K1763" t="s">
        <v>734</v>
      </c>
      <c r="M1763" s="2">
        <v>510</v>
      </c>
    </row>
    <row r="1764" spans="2:13" ht="12.75">
      <c r="B1764" s="302">
        <v>3000</v>
      </c>
      <c r="C1764" s="1" t="s">
        <v>54</v>
      </c>
      <c r="D1764" s="16" t="s">
        <v>13</v>
      </c>
      <c r="E1764" s="1" t="s">
        <v>194</v>
      </c>
      <c r="F1764" s="31" t="s">
        <v>785</v>
      </c>
      <c r="G1764" s="31" t="s">
        <v>124</v>
      </c>
      <c r="H1764" s="6">
        <f t="shared" si="105"/>
        <v>-54950</v>
      </c>
      <c r="I1764" s="26">
        <v>6</v>
      </c>
      <c r="K1764" t="s">
        <v>734</v>
      </c>
      <c r="M1764" s="2">
        <v>510</v>
      </c>
    </row>
    <row r="1765" spans="2:13" ht="12.75">
      <c r="B1765" s="302">
        <v>2000</v>
      </c>
      <c r="C1765" s="1" t="s">
        <v>54</v>
      </c>
      <c r="D1765" s="16" t="s">
        <v>13</v>
      </c>
      <c r="E1765" s="1" t="s">
        <v>194</v>
      </c>
      <c r="F1765" s="31" t="s">
        <v>785</v>
      </c>
      <c r="G1765" s="31" t="s">
        <v>153</v>
      </c>
      <c r="H1765" s="6">
        <f t="shared" si="105"/>
        <v>-56950</v>
      </c>
      <c r="I1765" s="26">
        <v>4</v>
      </c>
      <c r="K1765" t="s">
        <v>734</v>
      </c>
      <c r="M1765" s="2">
        <v>510</v>
      </c>
    </row>
    <row r="1766" spans="2:13" ht="12.75">
      <c r="B1766" s="302">
        <v>2000</v>
      </c>
      <c r="C1766" s="1" t="s">
        <v>54</v>
      </c>
      <c r="D1766" s="16" t="s">
        <v>13</v>
      </c>
      <c r="E1766" s="1" t="s">
        <v>194</v>
      </c>
      <c r="F1766" s="31" t="s">
        <v>785</v>
      </c>
      <c r="G1766" s="31" t="s">
        <v>153</v>
      </c>
      <c r="H1766" s="6">
        <f t="shared" si="105"/>
        <v>-58950</v>
      </c>
      <c r="I1766" s="26">
        <v>4</v>
      </c>
      <c r="K1766" t="s">
        <v>734</v>
      </c>
      <c r="M1766" s="2">
        <v>510</v>
      </c>
    </row>
    <row r="1767" spans="2:13" ht="12.75">
      <c r="B1767" s="302">
        <v>1750</v>
      </c>
      <c r="C1767" s="1" t="s">
        <v>54</v>
      </c>
      <c r="D1767" s="16" t="s">
        <v>13</v>
      </c>
      <c r="E1767" s="1" t="s">
        <v>194</v>
      </c>
      <c r="F1767" s="31" t="s">
        <v>785</v>
      </c>
      <c r="G1767" s="31" t="s">
        <v>155</v>
      </c>
      <c r="H1767" s="6">
        <f t="shared" si="105"/>
        <v>-60700</v>
      </c>
      <c r="I1767" s="26">
        <v>3.5</v>
      </c>
      <c r="K1767" t="s">
        <v>734</v>
      </c>
      <c r="M1767" s="2">
        <v>510</v>
      </c>
    </row>
    <row r="1768" spans="2:13" ht="12.75">
      <c r="B1768" s="302">
        <v>1600</v>
      </c>
      <c r="C1768" s="1" t="s">
        <v>54</v>
      </c>
      <c r="D1768" s="16" t="s">
        <v>13</v>
      </c>
      <c r="E1768" s="1" t="s">
        <v>194</v>
      </c>
      <c r="F1768" s="31" t="s">
        <v>785</v>
      </c>
      <c r="G1768" s="31" t="s">
        <v>157</v>
      </c>
      <c r="H1768" s="6">
        <f t="shared" si="105"/>
        <v>-62300</v>
      </c>
      <c r="I1768" s="26">
        <v>3.2</v>
      </c>
      <c r="K1768" t="s">
        <v>734</v>
      </c>
      <c r="M1768" s="2">
        <v>510</v>
      </c>
    </row>
    <row r="1769" spans="2:13" ht="12.75">
      <c r="B1769" s="302">
        <v>1500</v>
      </c>
      <c r="C1769" s="1" t="s">
        <v>54</v>
      </c>
      <c r="D1769" s="16" t="s">
        <v>13</v>
      </c>
      <c r="E1769" s="1" t="s">
        <v>194</v>
      </c>
      <c r="F1769" s="31" t="s">
        <v>785</v>
      </c>
      <c r="G1769" s="31" t="s">
        <v>159</v>
      </c>
      <c r="H1769" s="6">
        <f t="shared" si="105"/>
        <v>-63800</v>
      </c>
      <c r="I1769" s="26">
        <v>3</v>
      </c>
      <c r="K1769" t="s">
        <v>734</v>
      </c>
      <c r="M1769" s="2">
        <v>510</v>
      </c>
    </row>
    <row r="1770" spans="2:13" ht="12.75">
      <c r="B1770" s="302">
        <v>1800</v>
      </c>
      <c r="C1770" s="1" t="s">
        <v>54</v>
      </c>
      <c r="D1770" s="16" t="s">
        <v>13</v>
      </c>
      <c r="E1770" s="1" t="s">
        <v>194</v>
      </c>
      <c r="F1770" s="31" t="s">
        <v>785</v>
      </c>
      <c r="G1770" s="31" t="s">
        <v>161</v>
      </c>
      <c r="H1770" s="6">
        <f t="shared" si="105"/>
        <v>-65600</v>
      </c>
      <c r="I1770" s="26">
        <v>3.6</v>
      </c>
      <c r="K1770" t="s">
        <v>734</v>
      </c>
      <c r="M1770" s="2">
        <v>510</v>
      </c>
    </row>
    <row r="1771" spans="2:13" ht="12.75">
      <c r="B1771" s="302">
        <v>1900</v>
      </c>
      <c r="C1771" s="1" t="s">
        <v>54</v>
      </c>
      <c r="D1771" s="16" t="s">
        <v>13</v>
      </c>
      <c r="E1771" s="1" t="s">
        <v>194</v>
      </c>
      <c r="F1771" s="31" t="s">
        <v>785</v>
      </c>
      <c r="G1771" s="31" t="s">
        <v>275</v>
      </c>
      <c r="H1771" s="6">
        <f t="shared" si="105"/>
        <v>-67500</v>
      </c>
      <c r="I1771" s="26">
        <v>3.8</v>
      </c>
      <c r="K1771" t="s">
        <v>734</v>
      </c>
      <c r="M1771" s="2">
        <v>510</v>
      </c>
    </row>
    <row r="1772" spans="2:13" ht="12.75">
      <c r="B1772" s="302">
        <v>1600</v>
      </c>
      <c r="C1772" s="1" t="s">
        <v>54</v>
      </c>
      <c r="D1772" s="16" t="s">
        <v>13</v>
      </c>
      <c r="E1772" s="1" t="s">
        <v>194</v>
      </c>
      <c r="F1772" s="31" t="s">
        <v>785</v>
      </c>
      <c r="G1772" s="31" t="s">
        <v>163</v>
      </c>
      <c r="H1772" s="6">
        <f t="shared" si="105"/>
        <v>-69100</v>
      </c>
      <c r="I1772" s="26">
        <v>3.2</v>
      </c>
      <c r="K1772" t="s">
        <v>734</v>
      </c>
      <c r="M1772" s="2">
        <v>510</v>
      </c>
    </row>
    <row r="1773" spans="2:13" ht="12.75">
      <c r="B1773" s="302">
        <v>1700</v>
      </c>
      <c r="C1773" s="1" t="s">
        <v>54</v>
      </c>
      <c r="D1773" s="16" t="s">
        <v>13</v>
      </c>
      <c r="E1773" s="1" t="s">
        <v>194</v>
      </c>
      <c r="F1773" s="31" t="s">
        <v>785</v>
      </c>
      <c r="G1773" s="31" t="s">
        <v>212</v>
      </c>
      <c r="H1773" s="6">
        <f t="shared" si="105"/>
        <v>-70800</v>
      </c>
      <c r="I1773" s="26">
        <v>3.4</v>
      </c>
      <c r="K1773" t="s">
        <v>734</v>
      </c>
      <c r="M1773" s="2">
        <v>510</v>
      </c>
    </row>
    <row r="1774" spans="2:13" ht="12.75">
      <c r="B1774" s="302">
        <v>1650</v>
      </c>
      <c r="C1774" s="1" t="s">
        <v>54</v>
      </c>
      <c r="D1774" s="16" t="s">
        <v>13</v>
      </c>
      <c r="E1774" s="1" t="s">
        <v>194</v>
      </c>
      <c r="F1774" s="31" t="s">
        <v>785</v>
      </c>
      <c r="G1774" s="31" t="s">
        <v>214</v>
      </c>
      <c r="H1774" s="6">
        <f t="shared" si="105"/>
        <v>-72450</v>
      </c>
      <c r="I1774" s="26">
        <v>3.3</v>
      </c>
      <c r="K1774" t="s">
        <v>734</v>
      </c>
      <c r="M1774" s="2">
        <v>510</v>
      </c>
    </row>
    <row r="1775" spans="2:13" ht="12.75">
      <c r="B1775" s="302">
        <v>1800</v>
      </c>
      <c r="C1775" s="1" t="s">
        <v>54</v>
      </c>
      <c r="D1775" s="16" t="s">
        <v>13</v>
      </c>
      <c r="E1775" s="1" t="s">
        <v>194</v>
      </c>
      <c r="F1775" s="31" t="s">
        <v>785</v>
      </c>
      <c r="G1775" s="31" t="s">
        <v>216</v>
      </c>
      <c r="H1775" s="6">
        <f t="shared" si="105"/>
        <v>-74250</v>
      </c>
      <c r="I1775" s="26">
        <v>3.6</v>
      </c>
      <c r="K1775" t="s">
        <v>734</v>
      </c>
      <c r="M1775" s="2">
        <v>510</v>
      </c>
    </row>
    <row r="1776" spans="2:13" ht="12.75">
      <c r="B1776" s="302">
        <v>1550</v>
      </c>
      <c r="C1776" s="1" t="s">
        <v>54</v>
      </c>
      <c r="D1776" s="16" t="s">
        <v>13</v>
      </c>
      <c r="E1776" s="1" t="s">
        <v>194</v>
      </c>
      <c r="F1776" s="31" t="s">
        <v>785</v>
      </c>
      <c r="G1776" s="31" t="s">
        <v>218</v>
      </c>
      <c r="H1776" s="6">
        <f t="shared" si="105"/>
        <v>-75800</v>
      </c>
      <c r="I1776" s="26">
        <v>3.1</v>
      </c>
      <c r="K1776" t="s">
        <v>734</v>
      </c>
      <c r="M1776" s="2">
        <v>510</v>
      </c>
    </row>
    <row r="1777" spans="2:13" ht="12.75">
      <c r="B1777" s="302">
        <v>1700</v>
      </c>
      <c r="C1777" s="1" t="s">
        <v>54</v>
      </c>
      <c r="D1777" s="16" t="s">
        <v>13</v>
      </c>
      <c r="E1777" s="1" t="s">
        <v>194</v>
      </c>
      <c r="F1777" s="31" t="s">
        <v>785</v>
      </c>
      <c r="G1777" s="31" t="s">
        <v>233</v>
      </c>
      <c r="H1777" s="6">
        <f t="shared" si="105"/>
        <v>-77500</v>
      </c>
      <c r="I1777" s="26">
        <v>3.4</v>
      </c>
      <c r="K1777" t="s">
        <v>734</v>
      </c>
      <c r="M1777" s="2">
        <v>510</v>
      </c>
    </row>
    <row r="1778" spans="2:13" ht="12.75">
      <c r="B1778" s="302">
        <v>1600</v>
      </c>
      <c r="C1778" s="1" t="s">
        <v>54</v>
      </c>
      <c r="D1778" s="16" t="s">
        <v>13</v>
      </c>
      <c r="E1778" s="1" t="s">
        <v>194</v>
      </c>
      <c r="F1778" s="31" t="s">
        <v>785</v>
      </c>
      <c r="G1778" s="31" t="s">
        <v>220</v>
      </c>
      <c r="H1778" s="6">
        <f t="shared" si="105"/>
        <v>-79100</v>
      </c>
      <c r="I1778" s="26">
        <v>3.2</v>
      </c>
      <c r="K1778" t="s">
        <v>734</v>
      </c>
      <c r="M1778" s="2">
        <v>510</v>
      </c>
    </row>
    <row r="1779" spans="2:13" ht="12.75">
      <c r="B1779" s="302">
        <v>1750</v>
      </c>
      <c r="C1779" s="1" t="s">
        <v>54</v>
      </c>
      <c r="D1779" s="16" t="s">
        <v>13</v>
      </c>
      <c r="E1779" s="1" t="s">
        <v>194</v>
      </c>
      <c r="F1779" s="31" t="s">
        <v>785</v>
      </c>
      <c r="G1779" s="31" t="s">
        <v>222</v>
      </c>
      <c r="H1779" s="6">
        <f t="shared" si="105"/>
        <v>-80850</v>
      </c>
      <c r="I1779" s="26">
        <v>3.5</v>
      </c>
      <c r="K1779" t="s">
        <v>734</v>
      </c>
      <c r="M1779" s="2">
        <v>510</v>
      </c>
    </row>
    <row r="1780" spans="1:13" s="83" customFormat="1" ht="12.75">
      <c r="A1780" s="15"/>
      <c r="B1780" s="306">
        <f>SUM(B1730:B1779)</f>
        <v>80850</v>
      </c>
      <c r="C1780" s="15"/>
      <c r="D1780" s="15"/>
      <c r="E1780" s="15" t="s">
        <v>194</v>
      </c>
      <c r="F1780" s="22"/>
      <c r="G1780" s="22"/>
      <c r="H1780" s="80">
        <v>0</v>
      </c>
      <c r="I1780" s="82">
        <f aca="true" t="shared" si="106" ref="I1780:I1803">+B1780/M1780</f>
        <v>158.52941176470588</v>
      </c>
      <c r="M1780" s="2">
        <v>510</v>
      </c>
    </row>
    <row r="1781" spans="2:13" ht="12.75">
      <c r="B1781" s="302"/>
      <c r="H1781" s="6">
        <f t="shared" si="105"/>
        <v>0</v>
      </c>
      <c r="I1781" s="26">
        <f t="shared" si="106"/>
        <v>0</v>
      </c>
      <c r="M1781" s="2">
        <v>510</v>
      </c>
    </row>
    <row r="1782" spans="2:13" ht="12.75">
      <c r="B1782" s="302"/>
      <c r="H1782" s="6">
        <f t="shared" si="105"/>
        <v>0</v>
      </c>
      <c r="I1782" s="26">
        <f t="shared" si="106"/>
        <v>0</v>
      </c>
      <c r="M1782" s="2">
        <v>510</v>
      </c>
    </row>
    <row r="1783" spans="2:13" ht="12.75">
      <c r="B1783" s="302"/>
      <c r="H1783" s="6">
        <f t="shared" si="105"/>
        <v>0</v>
      </c>
      <c r="I1783" s="26">
        <f t="shared" si="106"/>
        <v>0</v>
      </c>
      <c r="M1783" s="2">
        <v>510</v>
      </c>
    </row>
    <row r="1784" spans="2:13" ht="12.75">
      <c r="B1784" s="302"/>
      <c r="H1784" s="6">
        <f>H1783-B1784</f>
        <v>0</v>
      </c>
      <c r="I1784" s="26">
        <f>+B1784/M1784</f>
        <v>0</v>
      </c>
      <c r="M1784" s="2">
        <v>510</v>
      </c>
    </row>
    <row r="1785" spans="1:13" s="83" customFormat="1" ht="12.75">
      <c r="A1785" s="15"/>
      <c r="B1785" s="463">
        <f>B1794+B1807+B1812+B1826+B1839</f>
        <v>395000</v>
      </c>
      <c r="C1785" s="75" t="s">
        <v>786</v>
      </c>
      <c r="D1785" s="15"/>
      <c r="E1785" s="15"/>
      <c r="F1785" s="22"/>
      <c r="G1785" s="22"/>
      <c r="H1785" s="80"/>
      <c r="I1785" s="82">
        <f t="shared" si="106"/>
        <v>774.5098039215686</v>
      </c>
      <c r="M1785" s="2">
        <v>510</v>
      </c>
    </row>
    <row r="1786" spans="2:13" ht="12.75">
      <c r="B1786" s="302"/>
      <c r="C1786" s="93"/>
      <c r="H1786" s="6">
        <v>0</v>
      </c>
      <c r="I1786" s="26">
        <f t="shared" si="106"/>
        <v>0</v>
      </c>
      <c r="M1786" s="2">
        <v>510</v>
      </c>
    </row>
    <row r="1787" spans="2:13" ht="12.75">
      <c r="B1787" s="302"/>
      <c r="C1787" s="93"/>
      <c r="H1787" s="6">
        <f t="shared" si="105"/>
        <v>0</v>
      </c>
      <c r="I1787" s="26">
        <f t="shared" si="106"/>
        <v>0</v>
      </c>
      <c r="M1787" s="2">
        <v>510</v>
      </c>
    </row>
    <row r="1788" spans="2:13" ht="12.75">
      <c r="B1788" s="302">
        <v>10000</v>
      </c>
      <c r="C1788" s="113" t="s">
        <v>787</v>
      </c>
      <c r="D1788" s="16" t="s">
        <v>13</v>
      </c>
      <c r="E1788" s="114" t="s">
        <v>788</v>
      </c>
      <c r="F1788" s="85" t="s">
        <v>785</v>
      </c>
      <c r="G1788" s="114" t="s">
        <v>27</v>
      </c>
      <c r="H1788" s="6">
        <f t="shared" si="105"/>
        <v>-10000</v>
      </c>
      <c r="I1788" s="26">
        <f t="shared" si="106"/>
        <v>19.607843137254903</v>
      </c>
      <c r="K1788" s="101" t="s">
        <v>734</v>
      </c>
      <c r="M1788" s="2">
        <v>510</v>
      </c>
    </row>
    <row r="1789" spans="2:13" ht="12.75">
      <c r="B1789" s="302">
        <v>10000</v>
      </c>
      <c r="C1789" s="113" t="s">
        <v>789</v>
      </c>
      <c r="D1789" s="16" t="s">
        <v>13</v>
      </c>
      <c r="E1789" s="114" t="s">
        <v>788</v>
      </c>
      <c r="F1789" s="85" t="s">
        <v>785</v>
      </c>
      <c r="G1789" s="115" t="s">
        <v>33</v>
      </c>
      <c r="H1789" s="6">
        <f t="shared" si="105"/>
        <v>-20000</v>
      </c>
      <c r="I1789" s="26">
        <f t="shared" si="106"/>
        <v>19.607843137254903</v>
      </c>
      <c r="K1789" s="101" t="s">
        <v>734</v>
      </c>
      <c r="M1789" s="2">
        <v>510</v>
      </c>
    </row>
    <row r="1790" spans="2:13" ht="12.75">
      <c r="B1790" s="302">
        <v>10000</v>
      </c>
      <c r="C1790" s="113" t="s">
        <v>790</v>
      </c>
      <c r="D1790" s="16" t="s">
        <v>13</v>
      </c>
      <c r="E1790" s="114" t="s">
        <v>788</v>
      </c>
      <c r="F1790" s="85" t="s">
        <v>785</v>
      </c>
      <c r="G1790" s="115" t="s">
        <v>35</v>
      </c>
      <c r="H1790" s="6">
        <f t="shared" si="105"/>
        <v>-30000</v>
      </c>
      <c r="I1790" s="26">
        <f t="shared" si="106"/>
        <v>19.607843137254903</v>
      </c>
      <c r="K1790" s="101" t="s">
        <v>734</v>
      </c>
      <c r="M1790" s="2">
        <v>510</v>
      </c>
    </row>
    <row r="1791" spans="2:13" ht="12.75">
      <c r="B1791" s="302">
        <v>10000</v>
      </c>
      <c r="C1791" s="116" t="s">
        <v>791</v>
      </c>
      <c r="D1791" s="16" t="s">
        <v>13</v>
      </c>
      <c r="E1791" s="117" t="s">
        <v>792</v>
      </c>
      <c r="F1791" s="85" t="s">
        <v>785</v>
      </c>
      <c r="G1791" s="118" t="s">
        <v>124</v>
      </c>
      <c r="H1791" s="6">
        <f t="shared" si="105"/>
        <v>-40000</v>
      </c>
      <c r="I1791" s="26">
        <f t="shared" si="106"/>
        <v>19.607843137254903</v>
      </c>
      <c r="K1791" s="101" t="s">
        <v>734</v>
      </c>
      <c r="M1791" s="2">
        <v>510</v>
      </c>
    </row>
    <row r="1792" spans="2:13" ht="12.75">
      <c r="B1792" s="302">
        <v>10000</v>
      </c>
      <c r="C1792" s="116" t="s">
        <v>793</v>
      </c>
      <c r="D1792" s="16" t="s">
        <v>13</v>
      </c>
      <c r="E1792" s="117" t="s">
        <v>792</v>
      </c>
      <c r="F1792" s="85" t="s">
        <v>785</v>
      </c>
      <c r="G1792" s="118" t="s">
        <v>155</v>
      </c>
      <c r="H1792" s="6">
        <f t="shared" si="105"/>
        <v>-50000</v>
      </c>
      <c r="I1792" s="26">
        <f t="shared" si="106"/>
        <v>19.607843137254903</v>
      </c>
      <c r="K1792" s="101" t="s">
        <v>734</v>
      </c>
      <c r="M1792" s="2">
        <v>510</v>
      </c>
    </row>
    <row r="1793" spans="1:13" s="112" customFormat="1" ht="12.75">
      <c r="A1793" s="1"/>
      <c r="B1793" s="302">
        <v>10000</v>
      </c>
      <c r="C1793" s="116" t="s">
        <v>794</v>
      </c>
      <c r="D1793" s="16" t="s">
        <v>13</v>
      </c>
      <c r="E1793" s="117" t="s">
        <v>792</v>
      </c>
      <c r="F1793" s="85" t="s">
        <v>785</v>
      </c>
      <c r="G1793" s="118" t="s">
        <v>155</v>
      </c>
      <c r="H1793" s="6">
        <f t="shared" si="105"/>
        <v>-60000</v>
      </c>
      <c r="I1793" s="26">
        <f t="shared" si="106"/>
        <v>19.607843137254903</v>
      </c>
      <c r="J1793"/>
      <c r="K1793" s="101" t="s">
        <v>734</v>
      </c>
      <c r="L1793"/>
      <c r="M1793" s="2">
        <v>510</v>
      </c>
    </row>
    <row r="1794" spans="1:13" s="83" customFormat="1" ht="12.75">
      <c r="A1794" s="15"/>
      <c r="B1794" s="306">
        <f>SUM(B1788:B1793)</f>
        <v>60000</v>
      </c>
      <c r="C1794" s="15"/>
      <c r="D1794" s="15"/>
      <c r="E1794" s="119" t="s">
        <v>792</v>
      </c>
      <c r="F1794" s="22"/>
      <c r="G1794" s="22"/>
      <c r="H1794" s="80"/>
      <c r="I1794" s="82"/>
      <c r="M1794" s="2">
        <v>510</v>
      </c>
    </row>
    <row r="1795" spans="2:13" ht="12.75">
      <c r="B1795" s="302"/>
      <c r="H1795" s="6">
        <f aca="true" t="shared" si="107" ref="H1795:H1858">H1794-B1795</f>
        <v>0</v>
      </c>
      <c r="I1795" s="26">
        <f t="shared" si="106"/>
        <v>0</v>
      </c>
      <c r="M1795" s="2">
        <v>510</v>
      </c>
    </row>
    <row r="1796" spans="2:13" ht="12.75">
      <c r="B1796" s="302"/>
      <c r="H1796" s="6">
        <f t="shared" si="107"/>
        <v>0</v>
      </c>
      <c r="I1796" s="26">
        <f t="shared" si="106"/>
        <v>0</v>
      </c>
      <c r="M1796" s="2">
        <v>510</v>
      </c>
    </row>
    <row r="1797" spans="2:13" ht="12.75">
      <c r="B1797" s="302">
        <v>10000</v>
      </c>
      <c r="C1797" s="113" t="s">
        <v>787</v>
      </c>
      <c r="D1797" s="16" t="s">
        <v>13</v>
      </c>
      <c r="E1797" s="114" t="s">
        <v>795</v>
      </c>
      <c r="F1797" s="85" t="s">
        <v>785</v>
      </c>
      <c r="G1797" s="114" t="s">
        <v>27</v>
      </c>
      <c r="H1797" s="6">
        <f t="shared" si="107"/>
        <v>-10000</v>
      </c>
      <c r="I1797" s="26">
        <f t="shared" si="106"/>
        <v>19.607843137254903</v>
      </c>
      <c r="K1797" s="101" t="s">
        <v>734</v>
      </c>
      <c r="M1797" s="2">
        <v>510</v>
      </c>
    </row>
    <row r="1798" spans="2:13" ht="12.75">
      <c r="B1798" s="302">
        <v>10000</v>
      </c>
      <c r="C1798" s="113" t="s">
        <v>789</v>
      </c>
      <c r="D1798" s="16" t="s">
        <v>13</v>
      </c>
      <c r="E1798" s="114" t="s">
        <v>795</v>
      </c>
      <c r="F1798" s="85" t="s">
        <v>785</v>
      </c>
      <c r="G1798" s="114" t="s">
        <v>27</v>
      </c>
      <c r="H1798" s="6">
        <f t="shared" si="107"/>
        <v>-20000</v>
      </c>
      <c r="I1798" s="26">
        <f t="shared" si="106"/>
        <v>19.607843137254903</v>
      </c>
      <c r="K1798" s="101" t="s">
        <v>734</v>
      </c>
      <c r="M1798" s="2">
        <v>510</v>
      </c>
    </row>
    <row r="1799" spans="2:13" ht="12.75">
      <c r="B1799" s="302">
        <v>10000</v>
      </c>
      <c r="C1799" s="113" t="s">
        <v>790</v>
      </c>
      <c r="D1799" s="16" t="s">
        <v>13</v>
      </c>
      <c r="E1799" s="114" t="s">
        <v>795</v>
      </c>
      <c r="F1799" s="85" t="s">
        <v>785</v>
      </c>
      <c r="G1799" s="115" t="s">
        <v>31</v>
      </c>
      <c r="H1799" s="6">
        <f t="shared" si="107"/>
        <v>-30000</v>
      </c>
      <c r="I1799" s="26">
        <f t="shared" si="106"/>
        <v>19.607843137254903</v>
      </c>
      <c r="K1799" s="101" t="s">
        <v>734</v>
      </c>
      <c r="M1799" s="2">
        <v>510</v>
      </c>
    </row>
    <row r="1800" spans="2:13" ht="12.75">
      <c r="B1800" s="302">
        <v>10000</v>
      </c>
      <c r="C1800" s="113" t="s">
        <v>796</v>
      </c>
      <c r="D1800" s="16" t="s">
        <v>13</v>
      </c>
      <c r="E1800" s="114" t="s">
        <v>795</v>
      </c>
      <c r="F1800" s="85" t="s">
        <v>785</v>
      </c>
      <c r="G1800" s="115" t="s">
        <v>31</v>
      </c>
      <c r="H1800" s="6">
        <f t="shared" si="107"/>
        <v>-40000</v>
      </c>
      <c r="I1800" s="26">
        <f t="shared" si="106"/>
        <v>19.607843137254903</v>
      </c>
      <c r="K1800" s="101" t="s">
        <v>734</v>
      </c>
      <c r="M1800" s="2">
        <v>510</v>
      </c>
    </row>
    <row r="1801" spans="2:13" ht="12.75">
      <c r="B1801" s="302">
        <v>10000</v>
      </c>
      <c r="C1801" s="101" t="s">
        <v>797</v>
      </c>
      <c r="D1801" s="16" t="s">
        <v>13</v>
      </c>
      <c r="E1801" s="114" t="s">
        <v>795</v>
      </c>
      <c r="F1801" s="85" t="s">
        <v>785</v>
      </c>
      <c r="G1801" s="118" t="s">
        <v>43</v>
      </c>
      <c r="H1801" s="6">
        <f t="shared" si="107"/>
        <v>-50000</v>
      </c>
      <c r="I1801" s="26">
        <f t="shared" si="106"/>
        <v>19.607843137254903</v>
      </c>
      <c r="K1801" s="101" t="s">
        <v>734</v>
      </c>
      <c r="M1801" s="2">
        <v>510</v>
      </c>
    </row>
    <row r="1802" spans="2:13" ht="12.75">
      <c r="B1802" s="302">
        <v>10000</v>
      </c>
      <c r="C1802" s="101" t="s">
        <v>797</v>
      </c>
      <c r="D1802" s="16" t="s">
        <v>13</v>
      </c>
      <c r="E1802" s="114" t="s">
        <v>795</v>
      </c>
      <c r="F1802" s="85" t="s">
        <v>785</v>
      </c>
      <c r="G1802" s="118" t="s">
        <v>43</v>
      </c>
      <c r="H1802" s="6">
        <f t="shared" si="107"/>
        <v>-60000</v>
      </c>
      <c r="I1802" s="26">
        <f t="shared" si="106"/>
        <v>19.607843137254903</v>
      </c>
      <c r="K1802" s="101" t="s">
        <v>734</v>
      </c>
      <c r="M1802" s="2">
        <v>510</v>
      </c>
    </row>
    <row r="1803" spans="2:13" ht="12.75">
      <c r="B1803" s="302">
        <v>7000</v>
      </c>
      <c r="C1803" s="116" t="s">
        <v>798</v>
      </c>
      <c r="D1803" s="16" t="s">
        <v>13</v>
      </c>
      <c r="E1803" s="117" t="s">
        <v>795</v>
      </c>
      <c r="F1803" s="85" t="s">
        <v>785</v>
      </c>
      <c r="G1803" s="118" t="s">
        <v>43</v>
      </c>
      <c r="H1803" s="6">
        <f t="shared" si="107"/>
        <v>-67000</v>
      </c>
      <c r="I1803" s="26">
        <f t="shared" si="106"/>
        <v>13.72549019607843</v>
      </c>
      <c r="K1803" s="101" t="s">
        <v>734</v>
      </c>
      <c r="M1803" s="2">
        <v>510</v>
      </c>
    </row>
    <row r="1804" spans="2:13" ht="12.75">
      <c r="B1804" s="302">
        <v>10000</v>
      </c>
      <c r="C1804" s="116" t="s">
        <v>791</v>
      </c>
      <c r="D1804" s="16" t="s">
        <v>13</v>
      </c>
      <c r="E1804" s="117" t="s">
        <v>795</v>
      </c>
      <c r="F1804" s="85" t="s">
        <v>785</v>
      </c>
      <c r="G1804" s="118" t="s">
        <v>43</v>
      </c>
      <c r="H1804" s="6">
        <f t="shared" si="107"/>
        <v>-77000</v>
      </c>
      <c r="I1804" s="26">
        <v>20</v>
      </c>
      <c r="K1804" s="101" t="s">
        <v>734</v>
      </c>
      <c r="M1804" s="2">
        <v>510</v>
      </c>
    </row>
    <row r="1805" spans="2:13" ht="12.75">
      <c r="B1805" s="302">
        <v>10000</v>
      </c>
      <c r="C1805" s="116" t="s">
        <v>793</v>
      </c>
      <c r="D1805" s="16" t="s">
        <v>13</v>
      </c>
      <c r="E1805" s="117" t="s">
        <v>795</v>
      </c>
      <c r="F1805" s="85" t="s">
        <v>785</v>
      </c>
      <c r="G1805" s="118" t="s">
        <v>45</v>
      </c>
      <c r="H1805" s="6">
        <f t="shared" si="107"/>
        <v>-87000</v>
      </c>
      <c r="I1805" s="26">
        <v>20</v>
      </c>
      <c r="K1805" s="101" t="s">
        <v>734</v>
      </c>
      <c r="M1805" s="2">
        <v>510</v>
      </c>
    </row>
    <row r="1806" spans="2:13" ht="12.75">
      <c r="B1806" s="302">
        <v>10000</v>
      </c>
      <c r="C1806" s="116" t="s">
        <v>794</v>
      </c>
      <c r="D1806" s="16" t="s">
        <v>13</v>
      </c>
      <c r="E1806" s="117" t="s">
        <v>795</v>
      </c>
      <c r="F1806" s="85" t="s">
        <v>785</v>
      </c>
      <c r="G1806" s="118" t="s">
        <v>45</v>
      </c>
      <c r="H1806" s="6">
        <f t="shared" si="107"/>
        <v>-97000</v>
      </c>
      <c r="I1806" s="26">
        <v>20</v>
      </c>
      <c r="K1806" s="101" t="s">
        <v>734</v>
      </c>
      <c r="M1806" s="2">
        <v>510</v>
      </c>
    </row>
    <row r="1807" spans="1:13" s="83" customFormat="1" ht="12.75">
      <c r="A1807" s="15"/>
      <c r="B1807" s="306">
        <f>SUM(B1797:B1806)</f>
        <v>97000</v>
      </c>
      <c r="C1807" s="15"/>
      <c r="D1807" s="15"/>
      <c r="E1807" s="119" t="s">
        <v>795</v>
      </c>
      <c r="F1807" s="22"/>
      <c r="G1807" s="22"/>
      <c r="H1807" s="80"/>
      <c r="I1807" s="82"/>
      <c r="M1807" s="2">
        <v>510</v>
      </c>
    </row>
    <row r="1808" spans="2:13" ht="12.75">
      <c r="B1808" s="302"/>
      <c r="H1808" s="6">
        <f t="shared" si="107"/>
        <v>0</v>
      </c>
      <c r="I1808" s="26">
        <f>+B1808/M1808</f>
        <v>0</v>
      </c>
      <c r="M1808" s="2">
        <v>510</v>
      </c>
    </row>
    <row r="1809" spans="2:13" ht="12.75">
      <c r="B1809" s="302"/>
      <c r="H1809" s="6">
        <f t="shared" si="107"/>
        <v>0</v>
      </c>
      <c r="I1809" s="26">
        <f>+B1809/M1809</f>
        <v>0</v>
      </c>
      <c r="M1809" s="2">
        <v>510</v>
      </c>
    </row>
    <row r="1810" spans="2:13" ht="12.75">
      <c r="B1810" s="302">
        <v>10000</v>
      </c>
      <c r="C1810" s="113" t="s">
        <v>789</v>
      </c>
      <c r="D1810" s="16" t="s">
        <v>13</v>
      </c>
      <c r="E1810" s="114" t="s">
        <v>799</v>
      </c>
      <c r="F1810" s="85" t="s">
        <v>785</v>
      </c>
      <c r="G1810" s="115" t="s">
        <v>33</v>
      </c>
      <c r="H1810" s="6">
        <f t="shared" si="107"/>
        <v>-10000</v>
      </c>
      <c r="I1810" s="26">
        <v>20</v>
      </c>
      <c r="K1810" s="101" t="s">
        <v>734</v>
      </c>
      <c r="M1810" s="2">
        <v>510</v>
      </c>
    </row>
    <row r="1811" spans="2:13" ht="12.75">
      <c r="B1811" s="302">
        <v>10000</v>
      </c>
      <c r="C1811" s="116" t="s">
        <v>1044</v>
      </c>
      <c r="D1811" s="16" t="s">
        <v>13</v>
      </c>
      <c r="E1811" s="114" t="s">
        <v>800</v>
      </c>
      <c r="F1811" s="85" t="s">
        <v>785</v>
      </c>
      <c r="G1811" s="118" t="s">
        <v>27</v>
      </c>
      <c r="H1811" s="6">
        <f t="shared" si="107"/>
        <v>-20000</v>
      </c>
      <c r="I1811" s="26">
        <v>20</v>
      </c>
      <c r="K1811" s="101" t="s">
        <v>734</v>
      </c>
      <c r="M1811" s="2">
        <v>510</v>
      </c>
    </row>
    <row r="1812" spans="1:13" s="83" customFormat="1" ht="12.75">
      <c r="A1812" s="15"/>
      <c r="B1812" s="306">
        <f>SUM(B1810:B1811)</f>
        <v>20000</v>
      </c>
      <c r="C1812" s="15"/>
      <c r="D1812" s="15"/>
      <c r="E1812" s="119" t="s">
        <v>799</v>
      </c>
      <c r="F1812" s="22"/>
      <c r="G1812" s="22"/>
      <c r="H1812" s="80">
        <v>0</v>
      </c>
      <c r="I1812" s="82">
        <f>+B1812/M1812</f>
        <v>39.21568627450981</v>
      </c>
      <c r="M1812" s="2">
        <v>510</v>
      </c>
    </row>
    <row r="1813" spans="2:13" ht="12.75">
      <c r="B1813" s="302"/>
      <c r="H1813" s="6">
        <f t="shared" si="107"/>
        <v>0</v>
      </c>
      <c r="I1813" s="26">
        <f>+B1813/M1813</f>
        <v>0</v>
      </c>
      <c r="M1813" s="2">
        <v>510</v>
      </c>
    </row>
    <row r="1814" spans="2:13" ht="12.75">
      <c r="B1814" s="302"/>
      <c r="H1814" s="6">
        <f t="shared" si="107"/>
        <v>0</v>
      </c>
      <c r="I1814" s="26">
        <f>+B1814/M1814</f>
        <v>0</v>
      </c>
      <c r="M1814" s="2">
        <v>510</v>
      </c>
    </row>
    <row r="1815" spans="2:13" ht="12.75">
      <c r="B1815" s="302">
        <v>7000</v>
      </c>
      <c r="C1815" s="116" t="s">
        <v>801</v>
      </c>
      <c r="D1815" s="16" t="s">
        <v>13</v>
      </c>
      <c r="E1815" s="117" t="s">
        <v>802</v>
      </c>
      <c r="F1815" s="85" t="s">
        <v>785</v>
      </c>
      <c r="G1815" s="118" t="s">
        <v>68</v>
      </c>
      <c r="H1815" s="6">
        <f t="shared" si="107"/>
        <v>-7000</v>
      </c>
      <c r="I1815" s="26">
        <v>14</v>
      </c>
      <c r="K1815" s="101" t="s">
        <v>734</v>
      </c>
      <c r="M1815" s="2">
        <v>510</v>
      </c>
    </row>
    <row r="1816" spans="2:13" ht="12.75">
      <c r="B1816" s="302">
        <v>7000</v>
      </c>
      <c r="C1816" s="116" t="s">
        <v>801</v>
      </c>
      <c r="D1816" s="16" t="s">
        <v>13</v>
      </c>
      <c r="E1816" s="117" t="s">
        <v>802</v>
      </c>
      <c r="F1816" s="85" t="s">
        <v>785</v>
      </c>
      <c r="G1816" s="118" t="s">
        <v>70</v>
      </c>
      <c r="H1816" s="6">
        <f t="shared" si="107"/>
        <v>-14000</v>
      </c>
      <c r="I1816" s="26">
        <v>14</v>
      </c>
      <c r="K1816" s="101" t="s">
        <v>734</v>
      </c>
      <c r="M1816" s="2">
        <v>510</v>
      </c>
    </row>
    <row r="1817" spans="2:13" ht="12.75">
      <c r="B1817" s="302">
        <v>10000</v>
      </c>
      <c r="C1817" s="116" t="s">
        <v>803</v>
      </c>
      <c r="D1817" s="16" t="s">
        <v>13</v>
      </c>
      <c r="E1817" s="117" t="s">
        <v>802</v>
      </c>
      <c r="F1817" s="85" t="s">
        <v>785</v>
      </c>
      <c r="G1817" s="118" t="s">
        <v>74</v>
      </c>
      <c r="H1817" s="6">
        <f t="shared" si="107"/>
        <v>-24000</v>
      </c>
      <c r="I1817" s="26">
        <v>20</v>
      </c>
      <c r="K1817" s="101" t="s">
        <v>734</v>
      </c>
      <c r="M1817" s="2">
        <v>510</v>
      </c>
    </row>
    <row r="1818" spans="2:13" ht="12.75">
      <c r="B1818" s="302">
        <v>10000</v>
      </c>
      <c r="C1818" s="116" t="s">
        <v>789</v>
      </c>
      <c r="D1818" s="16" t="s">
        <v>13</v>
      </c>
      <c r="E1818" s="117" t="s">
        <v>802</v>
      </c>
      <c r="F1818" s="85" t="s">
        <v>785</v>
      </c>
      <c r="G1818" s="118" t="s">
        <v>124</v>
      </c>
      <c r="H1818" s="6">
        <f t="shared" si="107"/>
        <v>-34000</v>
      </c>
      <c r="I1818" s="26">
        <v>20</v>
      </c>
      <c r="K1818" s="101" t="s">
        <v>734</v>
      </c>
      <c r="M1818" s="2">
        <v>510</v>
      </c>
    </row>
    <row r="1819" spans="2:13" ht="12.75">
      <c r="B1819" s="302">
        <v>10000</v>
      </c>
      <c r="C1819" s="116" t="s">
        <v>791</v>
      </c>
      <c r="D1819" s="16" t="s">
        <v>13</v>
      </c>
      <c r="E1819" s="117" t="s">
        <v>802</v>
      </c>
      <c r="F1819" s="85" t="s">
        <v>785</v>
      </c>
      <c r="G1819" s="118" t="s">
        <v>124</v>
      </c>
      <c r="H1819" s="6">
        <f t="shared" si="107"/>
        <v>-44000</v>
      </c>
      <c r="I1819" s="26">
        <v>20</v>
      </c>
      <c r="K1819" s="101" t="s">
        <v>734</v>
      </c>
      <c r="M1819" s="2">
        <v>510</v>
      </c>
    </row>
    <row r="1820" spans="2:13" ht="12.75">
      <c r="B1820" s="302">
        <v>10000</v>
      </c>
      <c r="C1820" s="116" t="s">
        <v>787</v>
      </c>
      <c r="D1820" s="16" t="s">
        <v>13</v>
      </c>
      <c r="E1820" s="117" t="s">
        <v>802</v>
      </c>
      <c r="F1820" s="85" t="s">
        <v>785</v>
      </c>
      <c r="G1820" s="118" t="s">
        <v>124</v>
      </c>
      <c r="H1820" s="6">
        <f t="shared" si="107"/>
        <v>-54000</v>
      </c>
      <c r="I1820" s="26">
        <v>20</v>
      </c>
      <c r="K1820" s="101" t="s">
        <v>734</v>
      </c>
      <c r="M1820" s="2">
        <v>510</v>
      </c>
    </row>
    <row r="1821" spans="2:13" ht="12.75">
      <c r="B1821" s="461">
        <v>5000</v>
      </c>
      <c r="C1821" s="116" t="s">
        <v>804</v>
      </c>
      <c r="D1821" s="16" t="s">
        <v>13</v>
      </c>
      <c r="E1821" s="117" t="s">
        <v>802</v>
      </c>
      <c r="F1821" s="85" t="s">
        <v>785</v>
      </c>
      <c r="G1821" s="118" t="s">
        <v>155</v>
      </c>
      <c r="H1821" s="6">
        <f t="shared" si="107"/>
        <v>-59000</v>
      </c>
      <c r="I1821" s="26">
        <v>10</v>
      </c>
      <c r="K1821" s="101" t="s">
        <v>734</v>
      </c>
      <c r="M1821" s="2">
        <v>510</v>
      </c>
    </row>
    <row r="1822" spans="2:13" ht="12.75">
      <c r="B1822" s="302">
        <v>5000</v>
      </c>
      <c r="C1822" s="116" t="s">
        <v>805</v>
      </c>
      <c r="D1822" s="16" t="s">
        <v>13</v>
      </c>
      <c r="E1822" s="117" t="s">
        <v>802</v>
      </c>
      <c r="F1822" s="85" t="s">
        <v>785</v>
      </c>
      <c r="G1822" s="117" t="s">
        <v>157</v>
      </c>
      <c r="H1822" s="6">
        <f t="shared" si="107"/>
        <v>-64000</v>
      </c>
      <c r="I1822" s="26">
        <v>10</v>
      </c>
      <c r="K1822" s="101" t="s">
        <v>734</v>
      </c>
      <c r="M1822" s="2">
        <v>510</v>
      </c>
    </row>
    <row r="1823" spans="2:13" ht="12.75">
      <c r="B1823" s="302">
        <v>10000</v>
      </c>
      <c r="C1823" s="116" t="s">
        <v>793</v>
      </c>
      <c r="D1823" s="16" t="s">
        <v>13</v>
      </c>
      <c r="E1823" s="117" t="s">
        <v>802</v>
      </c>
      <c r="F1823" s="85" t="s">
        <v>785</v>
      </c>
      <c r="G1823" s="117" t="s">
        <v>163</v>
      </c>
      <c r="H1823" s="6">
        <f t="shared" si="107"/>
        <v>-74000</v>
      </c>
      <c r="I1823" s="26">
        <v>20</v>
      </c>
      <c r="K1823" s="101" t="s">
        <v>734</v>
      </c>
      <c r="M1823" s="2">
        <v>510</v>
      </c>
    </row>
    <row r="1824" spans="2:13" ht="12.75">
      <c r="B1824" s="302">
        <v>10000</v>
      </c>
      <c r="C1824" s="116" t="s">
        <v>794</v>
      </c>
      <c r="D1824" s="16" t="s">
        <v>13</v>
      </c>
      <c r="E1824" s="117" t="s">
        <v>802</v>
      </c>
      <c r="F1824" s="85" t="s">
        <v>785</v>
      </c>
      <c r="G1824" s="117" t="s">
        <v>163</v>
      </c>
      <c r="H1824" s="6">
        <f t="shared" si="107"/>
        <v>-84000</v>
      </c>
      <c r="I1824" s="26">
        <v>20</v>
      </c>
      <c r="K1824" s="101" t="s">
        <v>734</v>
      </c>
      <c r="M1824" s="2">
        <v>510</v>
      </c>
    </row>
    <row r="1825" spans="2:13" ht="12.75">
      <c r="B1825" s="302">
        <v>10000</v>
      </c>
      <c r="C1825" s="116" t="s">
        <v>790</v>
      </c>
      <c r="D1825" s="16" t="s">
        <v>13</v>
      </c>
      <c r="E1825" s="117" t="s">
        <v>802</v>
      </c>
      <c r="F1825" s="85" t="s">
        <v>785</v>
      </c>
      <c r="G1825" s="117" t="s">
        <v>163</v>
      </c>
      <c r="H1825" s="6">
        <f t="shared" si="107"/>
        <v>-94000</v>
      </c>
      <c r="I1825" s="26">
        <v>20</v>
      </c>
      <c r="K1825" s="101" t="s">
        <v>734</v>
      </c>
      <c r="M1825" s="2">
        <v>510</v>
      </c>
    </row>
    <row r="1826" spans="1:13" s="83" customFormat="1" ht="12.75">
      <c r="A1826" s="15"/>
      <c r="B1826" s="306">
        <f>SUM(B1815:B1825)</f>
        <v>94000</v>
      </c>
      <c r="C1826" s="15"/>
      <c r="D1826" s="15"/>
      <c r="E1826" s="119" t="s">
        <v>802</v>
      </c>
      <c r="F1826" s="22"/>
      <c r="G1826" s="22"/>
      <c r="H1826" s="80"/>
      <c r="I1826" s="82"/>
      <c r="M1826" s="2">
        <v>510</v>
      </c>
    </row>
    <row r="1827" spans="2:13" ht="12.75">
      <c r="B1827" s="302"/>
      <c r="H1827" s="6">
        <f t="shared" si="107"/>
        <v>0</v>
      </c>
      <c r="I1827" s="26">
        <f>+B1827/M1827</f>
        <v>0</v>
      </c>
      <c r="M1827" s="2">
        <v>510</v>
      </c>
    </row>
    <row r="1828" spans="2:13" ht="12.75">
      <c r="B1828" s="302"/>
      <c r="H1828" s="6">
        <f t="shared" si="107"/>
        <v>0</v>
      </c>
      <c r="I1828" s="26">
        <f>+B1828/M1828</f>
        <v>0</v>
      </c>
      <c r="M1828" s="2">
        <v>510</v>
      </c>
    </row>
    <row r="1829" spans="2:13" ht="12.75">
      <c r="B1829" s="302">
        <v>7000</v>
      </c>
      <c r="C1829" s="116" t="s">
        <v>801</v>
      </c>
      <c r="D1829" s="16" t="s">
        <v>13</v>
      </c>
      <c r="E1829" s="114" t="s">
        <v>806</v>
      </c>
      <c r="F1829" s="85" t="s">
        <v>785</v>
      </c>
      <c r="G1829" s="118" t="s">
        <v>37</v>
      </c>
      <c r="H1829" s="6">
        <f t="shared" si="107"/>
        <v>-7000</v>
      </c>
      <c r="I1829" s="26">
        <v>14</v>
      </c>
      <c r="K1829" s="101" t="s">
        <v>734</v>
      </c>
      <c r="M1829" s="2">
        <v>510</v>
      </c>
    </row>
    <row r="1830" spans="2:13" ht="12.75">
      <c r="B1830" s="302">
        <v>7000</v>
      </c>
      <c r="C1830" s="116" t="s">
        <v>801</v>
      </c>
      <c r="D1830" s="16" t="s">
        <v>13</v>
      </c>
      <c r="E1830" s="114" t="s">
        <v>806</v>
      </c>
      <c r="F1830" s="85" t="s">
        <v>785</v>
      </c>
      <c r="G1830" s="118" t="s">
        <v>37</v>
      </c>
      <c r="H1830" s="6">
        <f t="shared" si="107"/>
        <v>-14000</v>
      </c>
      <c r="I1830" s="26">
        <v>14</v>
      </c>
      <c r="K1830" s="101" t="s">
        <v>734</v>
      </c>
      <c r="M1830" s="2">
        <v>510</v>
      </c>
    </row>
    <row r="1831" spans="2:13" ht="12.75">
      <c r="B1831" s="302">
        <v>30000</v>
      </c>
      <c r="C1831" s="116" t="s">
        <v>807</v>
      </c>
      <c r="D1831" s="16" t="s">
        <v>13</v>
      </c>
      <c r="E1831" s="114" t="s">
        <v>806</v>
      </c>
      <c r="F1831" s="85" t="s">
        <v>785</v>
      </c>
      <c r="G1831" s="118" t="s">
        <v>39</v>
      </c>
      <c r="H1831" s="6">
        <f t="shared" si="107"/>
        <v>-44000</v>
      </c>
      <c r="I1831" s="26">
        <v>60</v>
      </c>
      <c r="K1831" s="101" t="s">
        <v>734</v>
      </c>
      <c r="M1831" s="2">
        <v>510</v>
      </c>
    </row>
    <row r="1832" spans="2:13" ht="12.75">
      <c r="B1832" s="302">
        <v>5000</v>
      </c>
      <c r="C1832" s="116" t="s">
        <v>805</v>
      </c>
      <c r="D1832" s="16" t="s">
        <v>13</v>
      </c>
      <c r="E1832" s="114" t="s">
        <v>806</v>
      </c>
      <c r="F1832" s="85" t="s">
        <v>785</v>
      </c>
      <c r="G1832" s="118" t="s">
        <v>41</v>
      </c>
      <c r="H1832" s="6">
        <f t="shared" si="107"/>
        <v>-49000</v>
      </c>
      <c r="I1832" s="26">
        <v>10</v>
      </c>
      <c r="K1832" s="101" t="s">
        <v>734</v>
      </c>
      <c r="M1832" s="2">
        <v>510</v>
      </c>
    </row>
    <row r="1833" spans="2:13" ht="12.75">
      <c r="B1833" s="302">
        <v>5000</v>
      </c>
      <c r="C1833" s="116" t="s">
        <v>804</v>
      </c>
      <c r="D1833" s="16" t="s">
        <v>13</v>
      </c>
      <c r="E1833" s="114" t="s">
        <v>806</v>
      </c>
      <c r="F1833" s="85" t="s">
        <v>785</v>
      </c>
      <c r="G1833" s="118" t="s">
        <v>43</v>
      </c>
      <c r="H1833" s="6">
        <f t="shared" si="107"/>
        <v>-54000</v>
      </c>
      <c r="I1833" s="26">
        <v>10</v>
      </c>
      <c r="K1833" s="101" t="s">
        <v>734</v>
      </c>
      <c r="M1833" s="2">
        <v>510</v>
      </c>
    </row>
    <row r="1834" spans="2:13" ht="12.75">
      <c r="B1834" s="302">
        <v>10000</v>
      </c>
      <c r="C1834" s="116" t="s">
        <v>791</v>
      </c>
      <c r="D1834" s="16" t="s">
        <v>13</v>
      </c>
      <c r="E1834" s="114" t="s">
        <v>806</v>
      </c>
      <c r="F1834" s="85" t="s">
        <v>785</v>
      </c>
      <c r="G1834" s="118" t="s">
        <v>43</v>
      </c>
      <c r="H1834" s="6">
        <f t="shared" si="107"/>
        <v>-64000</v>
      </c>
      <c r="I1834" s="26">
        <v>20</v>
      </c>
      <c r="K1834" s="101" t="s">
        <v>734</v>
      </c>
      <c r="M1834" s="2">
        <v>510</v>
      </c>
    </row>
    <row r="1835" spans="2:13" ht="12.75">
      <c r="B1835" s="302">
        <v>10000</v>
      </c>
      <c r="C1835" s="116" t="s">
        <v>790</v>
      </c>
      <c r="D1835" s="16" t="s">
        <v>13</v>
      </c>
      <c r="E1835" s="114" t="s">
        <v>806</v>
      </c>
      <c r="F1835" s="85" t="s">
        <v>785</v>
      </c>
      <c r="G1835" s="118" t="s">
        <v>70</v>
      </c>
      <c r="H1835" s="6">
        <f t="shared" si="107"/>
        <v>-74000</v>
      </c>
      <c r="I1835" s="26">
        <v>20</v>
      </c>
      <c r="K1835" s="101" t="s">
        <v>734</v>
      </c>
      <c r="M1835" s="2">
        <v>510</v>
      </c>
    </row>
    <row r="1836" spans="2:13" ht="12.75">
      <c r="B1836" s="302">
        <v>30000</v>
      </c>
      <c r="C1836" s="116" t="s">
        <v>807</v>
      </c>
      <c r="D1836" s="16" t="s">
        <v>13</v>
      </c>
      <c r="E1836" s="114" t="s">
        <v>806</v>
      </c>
      <c r="F1836" s="85" t="s">
        <v>785</v>
      </c>
      <c r="G1836" s="118" t="s">
        <v>233</v>
      </c>
      <c r="H1836" s="6">
        <f t="shared" si="107"/>
        <v>-104000</v>
      </c>
      <c r="I1836" s="26">
        <v>60</v>
      </c>
      <c r="K1836" s="101" t="s">
        <v>734</v>
      </c>
      <c r="M1836" s="2">
        <v>510</v>
      </c>
    </row>
    <row r="1837" spans="2:13" ht="12.75">
      <c r="B1837" s="302">
        <v>10000</v>
      </c>
      <c r="C1837" s="101" t="s">
        <v>797</v>
      </c>
      <c r="D1837" s="16" t="s">
        <v>13</v>
      </c>
      <c r="E1837" s="114" t="s">
        <v>806</v>
      </c>
      <c r="F1837" s="85" t="s">
        <v>785</v>
      </c>
      <c r="G1837" s="118" t="s">
        <v>214</v>
      </c>
      <c r="H1837" s="6">
        <f t="shared" si="107"/>
        <v>-114000</v>
      </c>
      <c r="I1837" s="26">
        <v>20</v>
      </c>
      <c r="K1837" s="101" t="s">
        <v>734</v>
      </c>
      <c r="M1837" s="2">
        <v>510</v>
      </c>
    </row>
    <row r="1838" spans="2:13" ht="12.75">
      <c r="B1838" s="302">
        <v>10000</v>
      </c>
      <c r="C1838" s="101" t="s">
        <v>797</v>
      </c>
      <c r="D1838" s="16" t="s">
        <v>13</v>
      </c>
      <c r="E1838" s="114" t="s">
        <v>806</v>
      </c>
      <c r="F1838" s="85" t="s">
        <v>785</v>
      </c>
      <c r="G1838" s="120" t="s">
        <v>214</v>
      </c>
      <c r="H1838" s="6">
        <f t="shared" si="107"/>
        <v>-124000</v>
      </c>
      <c r="I1838" s="26">
        <v>20</v>
      </c>
      <c r="K1838" s="101" t="s">
        <v>734</v>
      </c>
      <c r="M1838" s="2">
        <v>510</v>
      </c>
    </row>
    <row r="1839" spans="1:13" s="83" customFormat="1" ht="12.75">
      <c r="A1839" s="15"/>
      <c r="B1839" s="306">
        <f>SUM(B1829:B1838)</f>
        <v>124000</v>
      </c>
      <c r="C1839" s="15"/>
      <c r="D1839" s="15"/>
      <c r="E1839" s="119" t="s">
        <v>806</v>
      </c>
      <c r="F1839" s="22"/>
      <c r="G1839" s="22"/>
      <c r="H1839" s="80"/>
      <c r="I1839" s="82"/>
      <c r="M1839" s="2">
        <v>510</v>
      </c>
    </row>
    <row r="1840" spans="2:13" ht="12.75">
      <c r="B1840" s="302"/>
      <c r="H1840" s="6">
        <f t="shared" si="107"/>
        <v>0</v>
      </c>
      <c r="I1840" s="26">
        <f aca="true" t="shared" si="108" ref="I1840:I1864">+B1840/M1840</f>
        <v>0</v>
      </c>
      <c r="M1840" s="2">
        <v>510</v>
      </c>
    </row>
    <row r="1841" spans="2:13" ht="12.75">
      <c r="B1841" s="302"/>
      <c r="H1841" s="6">
        <f t="shared" si="107"/>
        <v>0</v>
      </c>
      <c r="I1841" s="26">
        <f t="shared" si="108"/>
        <v>0</v>
      </c>
      <c r="M1841" s="2">
        <v>510</v>
      </c>
    </row>
    <row r="1842" spans="2:13" ht="12.75">
      <c r="B1842" s="302"/>
      <c r="H1842" s="6">
        <f t="shared" si="107"/>
        <v>0</v>
      </c>
      <c r="I1842" s="26">
        <f t="shared" si="108"/>
        <v>0</v>
      </c>
      <c r="M1842" s="2">
        <v>510</v>
      </c>
    </row>
    <row r="1843" spans="2:13" ht="12.75">
      <c r="B1843" s="302"/>
      <c r="H1843" s="6">
        <f>H1842-B1843</f>
        <v>0</v>
      </c>
      <c r="I1843" s="26">
        <f>+B1843/M1843</f>
        <v>0</v>
      </c>
      <c r="M1843" s="2">
        <v>510</v>
      </c>
    </row>
    <row r="1844" spans="1:13" s="83" customFormat="1" ht="12.75">
      <c r="A1844" s="15"/>
      <c r="B1844" s="463">
        <f>B1848</f>
        <v>5000</v>
      </c>
      <c r="C1844" s="75" t="s">
        <v>808</v>
      </c>
      <c r="D1844" s="15"/>
      <c r="E1844" s="15"/>
      <c r="F1844" s="22"/>
      <c r="G1844" s="22"/>
      <c r="H1844" s="80">
        <v>0</v>
      </c>
      <c r="I1844" s="82">
        <f t="shared" si="108"/>
        <v>9.803921568627452</v>
      </c>
      <c r="M1844" s="2">
        <v>510</v>
      </c>
    </row>
    <row r="1845" spans="2:13" ht="12.75">
      <c r="B1845" s="302"/>
      <c r="H1845" s="6">
        <f t="shared" si="107"/>
        <v>0</v>
      </c>
      <c r="I1845" s="26">
        <f t="shared" si="108"/>
        <v>0</v>
      </c>
      <c r="M1845" s="2">
        <v>510</v>
      </c>
    </row>
    <row r="1846" spans="2:13" ht="12.75">
      <c r="B1846" s="302"/>
      <c r="H1846" s="6">
        <f t="shared" si="107"/>
        <v>0</v>
      </c>
      <c r="I1846" s="26">
        <f t="shared" si="108"/>
        <v>0</v>
      </c>
      <c r="M1846" s="2">
        <v>510</v>
      </c>
    </row>
    <row r="1847" spans="2:13" ht="12.75">
      <c r="B1847" s="302">
        <v>5000</v>
      </c>
      <c r="C1847" s="1" t="s">
        <v>809</v>
      </c>
      <c r="D1847" s="16" t="s">
        <v>13</v>
      </c>
      <c r="E1847" s="84" t="s">
        <v>810</v>
      </c>
      <c r="F1847" s="31" t="s">
        <v>811</v>
      </c>
      <c r="G1847" s="31" t="s">
        <v>220</v>
      </c>
      <c r="H1847" s="6">
        <f t="shared" si="107"/>
        <v>-5000</v>
      </c>
      <c r="I1847" s="26">
        <f t="shared" si="108"/>
        <v>9.803921568627452</v>
      </c>
      <c r="K1847" t="s">
        <v>734</v>
      </c>
      <c r="M1847" s="2">
        <v>510</v>
      </c>
    </row>
    <row r="1848" spans="1:13" s="83" customFormat="1" ht="12.75">
      <c r="A1848" s="15"/>
      <c r="B1848" s="306">
        <f>SUM(B1847)</f>
        <v>5000</v>
      </c>
      <c r="C1848" s="15"/>
      <c r="D1848" s="15"/>
      <c r="E1848" s="81" t="s">
        <v>810</v>
      </c>
      <c r="F1848" s="22"/>
      <c r="G1848" s="22"/>
      <c r="H1848" s="80">
        <v>0</v>
      </c>
      <c r="I1848" s="82">
        <f t="shared" si="108"/>
        <v>9.803921568627452</v>
      </c>
      <c r="M1848" s="2">
        <v>510</v>
      </c>
    </row>
    <row r="1849" spans="2:13" ht="12.75">
      <c r="B1849" s="302"/>
      <c r="H1849" s="6">
        <f t="shared" si="107"/>
        <v>0</v>
      </c>
      <c r="I1849" s="26">
        <f t="shared" si="108"/>
        <v>0</v>
      </c>
      <c r="M1849" s="2">
        <v>510</v>
      </c>
    </row>
    <row r="1850" spans="2:13" ht="12.75">
      <c r="B1850" s="302"/>
      <c r="H1850" s="6">
        <f t="shared" si="107"/>
        <v>0</v>
      </c>
      <c r="I1850" s="26">
        <f t="shared" si="108"/>
        <v>0</v>
      </c>
      <c r="M1850" s="2">
        <v>510</v>
      </c>
    </row>
    <row r="1851" spans="2:13" ht="12.75">
      <c r="B1851" s="302">
        <v>5000</v>
      </c>
      <c r="C1851" s="1" t="s">
        <v>812</v>
      </c>
      <c r="D1851" s="16" t="s">
        <v>13</v>
      </c>
      <c r="E1851" s="1" t="s">
        <v>18</v>
      </c>
      <c r="F1851" s="31" t="s">
        <v>813</v>
      </c>
      <c r="G1851" s="31" t="s">
        <v>43</v>
      </c>
      <c r="H1851" s="6">
        <f t="shared" si="107"/>
        <v>-5000</v>
      </c>
      <c r="I1851" s="26">
        <v>10</v>
      </c>
      <c r="K1851" t="s">
        <v>734</v>
      </c>
      <c r="M1851" s="2">
        <v>510</v>
      </c>
    </row>
    <row r="1852" spans="2:13" ht="12.75">
      <c r="B1852" s="302">
        <v>400</v>
      </c>
      <c r="C1852" s="1" t="s">
        <v>814</v>
      </c>
      <c r="D1852" s="16" t="s">
        <v>13</v>
      </c>
      <c r="E1852" s="1" t="s">
        <v>18</v>
      </c>
      <c r="F1852" s="31" t="s">
        <v>815</v>
      </c>
      <c r="G1852" s="31" t="s">
        <v>70</v>
      </c>
      <c r="H1852" s="6">
        <f t="shared" si="107"/>
        <v>-5400</v>
      </c>
      <c r="I1852" s="26">
        <v>0.8</v>
      </c>
      <c r="K1852" t="s">
        <v>734</v>
      </c>
      <c r="M1852" s="2">
        <v>510</v>
      </c>
    </row>
    <row r="1853" spans="2:13" ht="12.75">
      <c r="B1853" s="302">
        <v>200</v>
      </c>
      <c r="C1853" s="1" t="s">
        <v>816</v>
      </c>
      <c r="D1853" s="16" t="s">
        <v>13</v>
      </c>
      <c r="E1853" s="1" t="s">
        <v>18</v>
      </c>
      <c r="F1853" s="31" t="s">
        <v>815</v>
      </c>
      <c r="G1853" s="31" t="s">
        <v>70</v>
      </c>
      <c r="H1853" s="6">
        <f t="shared" si="107"/>
        <v>-5600</v>
      </c>
      <c r="I1853" s="26">
        <v>0.4</v>
      </c>
      <c r="K1853" t="s">
        <v>734</v>
      </c>
      <c r="M1853" s="2">
        <v>510</v>
      </c>
    </row>
    <row r="1854" spans="2:13" ht="12.75">
      <c r="B1854" s="302">
        <v>500</v>
      </c>
      <c r="C1854" s="1" t="s">
        <v>817</v>
      </c>
      <c r="D1854" s="16" t="s">
        <v>13</v>
      </c>
      <c r="E1854" s="1" t="s">
        <v>18</v>
      </c>
      <c r="F1854" s="31" t="s">
        <v>818</v>
      </c>
      <c r="G1854" s="31" t="s">
        <v>153</v>
      </c>
      <c r="H1854" s="6">
        <f t="shared" si="107"/>
        <v>-6100</v>
      </c>
      <c r="I1854" s="26">
        <v>1</v>
      </c>
      <c r="K1854" t="s">
        <v>734</v>
      </c>
      <c r="M1854" s="2">
        <v>510</v>
      </c>
    </row>
    <row r="1855" spans="2:13" ht="12.75">
      <c r="B1855" s="302">
        <v>1000</v>
      </c>
      <c r="C1855" s="1" t="s">
        <v>819</v>
      </c>
      <c r="D1855" s="16" t="s">
        <v>13</v>
      </c>
      <c r="E1855" s="1" t="s">
        <v>18</v>
      </c>
      <c r="F1855" s="31" t="s">
        <v>820</v>
      </c>
      <c r="G1855" s="31" t="s">
        <v>214</v>
      </c>
      <c r="H1855" s="6">
        <f t="shared" si="107"/>
        <v>-7100</v>
      </c>
      <c r="I1855" s="26">
        <v>2</v>
      </c>
      <c r="K1855" t="s">
        <v>734</v>
      </c>
      <c r="M1855" s="2">
        <v>510</v>
      </c>
    </row>
    <row r="1856" spans="1:13" s="83" customFormat="1" ht="12.75">
      <c r="A1856" s="15"/>
      <c r="B1856" s="306">
        <f>SUM(B1851:B1855)</f>
        <v>7100</v>
      </c>
      <c r="C1856" s="15"/>
      <c r="D1856" s="15"/>
      <c r="E1856" s="15" t="s">
        <v>18</v>
      </c>
      <c r="F1856" s="22"/>
      <c r="G1856" s="22"/>
      <c r="H1856" s="80">
        <v>0</v>
      </c>
      <c r="I1856" s="82">
        <v>10</v>
      </c>
      <c r="M1856" s="2">
        <v>510</v>
      </c>
    </row>
    <row r="1857" spans="2:13" ht="12.75">
      <c r="B1857" s="302"/>
      <c r="H1857" s="6">
        <v>0</v>
      </c>
      <c r="I1857" s="26">
        <f t="shared" si="108"/>
        <v>0</v>
      </c>
      <c r="M1857" s="2">
        <v>510</v>
      </c>
    </row>
    <row r="1858" spans="2:13" ht="12.75">
      <c r="B1858" s="302"/>
      <c r="H1858" s="6">
        <f t="shared" si="107"/>
        <v>0</v>
      </c>
      <c r="I1858" s="26">
        <f t="shared" si="108"/>
        <v>0</v>
      </c>
      <c r="M1858" s="2">
        <v>510</v>
      </c>
    </row>
    <row r="1859" spans="2:13" ht="12.75">
      <c r="B1859" s="302">
        <v>6800</v>
      </c>
      <c r="C1859" s="84" t="s">
        <v>821</v>
      </c>
      <c r="D1859" s="37" t="s">
        <v>13</v>
      </c>
      <c r="E1859" s="84" t="s">
        <v>822</v>
      </c>
      <c r="F1859" s="85" t="s">
        <v>823</v>
      </c>
      <c r="G1859" s="85" t="s">
        <v>37</v>
      </c>
      <c r="H1859" s="6">
        <f>H1858-B1859</f>
        <v>-6800</v>
      </c>
      <c r="I1859" s="26">
        <v>13.6</v>
      </c>
      <c r="K1859" s="101" t="s">
        <v>760</v>
      </c>
      <c r="M1859" s="2">
        <v>510</v>
      </c>
    </row>
    <row r="1860" spans="2:13" ht="12.75">
      <c r="B1860" s="302">
        <v>6800</v>
      </c>
      <c r="C1860" s="84" t="s">
        <v>821</v>
      </c>
      <c r="D1860" s="84" t="s">
        <v>13</v>
      </c>
      <c r="E1860" s="84" t="s">
        <v>822</v>
      </c>
      <c r="F1860" s="85" t="s">
        <v>824</v>
      </c>
      <c r="G1860" s="85" t="s">
        <v>72</v>
      </c>
      <c r="H1860" s="6">
        <f>H1859-B1860</f>
        <v>-13600</v>
      </c>
      <c r="I1860" s="26">
        <v>13.6</v>
      </c>
      <c r="K1860" s="101" t="s">
        <v>760</v>
      </c>
      <c r="M1860" s="2">
        <v>510</v>
      </c>
    </row>
    <row r="1861" spans="2:13" ht="12.75">
      <c r="B1861" s="302">
        <v>6800</v>
      </c>
      <c r="C1861" s="84" t="s">
        <v>821</v>
      </c>
      <c r="D1861" s="84" t="s">
        <v>13</v>
      </c>
      <c r="E1861" s="84" t="s">
        <v>822</v>
      </c>
      <c r="F1861" s="85" t="s">
        <v>825</v>
      </c>
      <c r="G1861" s="85" t="s">
        <v>159</v>
      </c>
      <c r="H1861" s="6">
        <f>H1860-B1861</f>
        <v>-20400</v>
      </c>
      <c r="I1861" s="26">
        <v>13.6</v>
      </c>
      <c r="K1861" s="101" t="s">
        <v>760</v>
      </c>
      <c r="M1861" s="2">
        <v>510</v>
      </c>
    </row>
    <row r="1862" spans="2:13" ht="12.75">
      <c r="B1862" s="302">
        <v>6800</v>
      </c>
      <c r="C1862" s="84" t="s">
        <v>821</v>
      </c>
      <c r="D1862" s="84" t="s">
        <v>13</v>
      </c>
      <c r="E1862" s="84" t="s">
        <v>822</v>
      </c>
      <c r="F1862" s="85" t="s">
        <v>826</v>
      </c>
      <c r="G1862" s="85" t="s">
        <v>218</v>
      </c>
      <c r="H1862" s="6">
        <f>H1861-B1862</f>
        <v>-27200</v>
      </c>
      <c r="I1862" s="26">
        <v>13.6</v>
      </c>
      <c r="K1862" s="101" t="s">
        <v>760</v>
      </c>
      <c r="M1862" s="2">
        <v>510</v>
      </c>
    </row>
    <row r="1863" spans="2:13" ht="12.75">
      <c r="B1863" s="302">
        <v>2800</v>
      </c>
      <c r="C1863" s="84" t="s">
        <v>827</v>
      </c>
      <c r="D1863" s="84" t="s">
        <v>13</v>
      </c>
      <c r="E1863" s="84" t="s">
        <v>822</v>
      </c>
      <c r="F1863" s="85" t="s">
        <v>828</v>
      </c>
      <c r="G1863" s="85" t="s">
        <v>222</v>
      </c>
      <c r="H1863" s="6">
        <f>H1862-B1863</f>
        <v>-30000</v>
      </c>
      <c r="I1863" s="26">
        <v>5.6</v>
      </c>
      <c r="K1863" s="101" t="s">
        <v>760</v>
      </c>
      <c r="M1863" s="2">
        <v>510</v>
      </c>
    </row>
    <row r="1864" spans="1:13" s="83" customFormat="1" ht="12.75">
      <c r="A1864" s="15"/>
      <c r="B1864" s="306">
        <f>SUM(B1859:B1863)</f>
        <v>30000</v>
      </c>
      <c r="C1864" s="15"/>
      <c r="D1864" s="15"/>
      <c r="E1864" s="81" t="s">
        <v>822</v>
      </c>
      <c r="F1864" s="22"/>
      <c r="G1864" s="22"/>
      <c r="H1864" s="80">
        <v>0</v>
      </c>
      <c r="I1864" s="82">
        <f t="shared" si="108"/>
        <v>58.8235294117647</v>
      </c>
      <c r="M1864" s="2">
        <v>510</v>
      </c>
    </row>
    <row r="1865" spans="2:13" ht="12.75">
      <c r="B1865" s="302"/>
      <c r="H1865" s="6">
        <f>H1864-B1865</f>
        <v>0</v>
      </c>
      <c r="I1865" s="26">
        <f>+B1865/M1865</f>
        <v>0</v>
      </c>
      <c r="M1865" s="2">
        <v>510</v>
      </c>
    </row>
    <row r="1866" spans="2:13" ht="12.75">
      <c r="B1866" s="302"/>
      <c r="H1866" s="6">
        <f>H1865-B1866</f>
        <v>0</v>
      </c>
      <c r="I1866" s="26">
        <f>+B1866/M1866</f>
        <v>0</v>
      </c>
      <c r="M1866" s="2">
        <v>510</v>
      </c>
    </row>
    <row r="1867" spans="2:13" ht="12.75">
      <c r="B1867" s="302"/>
      <c r="H1867" s="6">
        <f aca="true" t="shared" si="109" ref="H1867:H1873">H1866-B1867</f>
        <v>0</v>
      </c>
      <c r="I1867" s="26">
        <f aca="true" t="shared" si="110" ref="I1867:I1874">+B1867/M1867</f>
        <v>0</v>
      </c>
      <c r="M1867" s="2">
        <v>510</v>
      </c>
    </row>
    <row r="1868" spans="1:13" s="101" customFormat="1" ht="12.75">
      <c r="A1868" s="151"/>
      <c r="B1868" s="464">
        <v>340000</v>
      </c>
      <c r="C1868" s="37" t="s">
        <v>760</v>
      </c>
      <c r="D1868" s="35" t="s">
        <v>13</v>
      </c>
      <c r="E1868" s="37"/>
      <c r="F1868" s="56" t="s">
        <v>1018</v>
      </c>
      <c r="G1868" s="152" t="s">
        <v>39</v>
      </c>
      <c r="H1868" s="6">
        <f t="shared" si="109"/>
        <v>-340000</v>
      </c>
      <c r="I1868" s="26">
        <f t="shared" si="110"/>
        <v>666.6666666666666</v>
      </c>
      <c r="J1868" s="100"/>
      <c r="K1868" s="100"/>
      <c r="L1868" s="100"/>
      <c r="M1868" s="2">
        <v>510</v>
      </c>
    </row>
    <row r="1869" spans="1:13" s="101" customFormat="1" ht="12.75">
      <c r="A1869" s="37"/>
      <c r="B1869" s="161">
        <v>38850</v>
      </c>
      <c r="C1869" s="84" t="s">
        <v>760</v>
      </c>
      <c r="D1869" s="85" t="s">
        <v>13</v>
      </c>
      <c r="E1869" s="84" t="s">
        <v>1019</v>
      </c>
      <c r="F1869" s="153"/>
      <c r="G1869" s="152" t="s">
        <v>39</v>
      </c>
      <c r="H1869" s="6">
        <f t="shared" si="109"/>
        <v>-378850</v>
      </c>
      <c r="I1869" s="26">
        <f t="shared" si="110"/>
        <v>76.17647058823529</v>
      </c>
      <c r="M1869" s="2">
        <v>510</v>
      </c>
    </row>
    <row r="1870" spans="1:13" s="101" customFormat="1" ht="12.75">
      <c r="A1870" s="151"/>
      <c r="B1870" s="464">
        <v>9520</v>
      </c>
      <c r="C1870" s="37" t="s">
        <v>760</v>
      </c>
      <c r="D1870" s="35" t="s">
        <v>13</v>
      </c>
      <c r="E1870" s="37" t="s">
        <v>1020</v>
      </c>
      <c r="F1870" s="56"/>
      <c r="G1870" s="152" t="s">
        <v>39</v>
      </c>
      <c r="H1870" s="6">
        <f t="shared" si="109"/>
        <v>-388370</v>
      </c>
      <c r="I1870" s="26">
        <f t="shared" si="110"/>
        <v>18.666666666666668</v>
      </c>
      <c r="J1870" s="100"/>
      <c r="K1870" s="100"/>
      <c r="L1870" s="100"/>
      <c r="M1870" s="2">
        <v>510</v>
      </c>
    </row>
    <row r="1871" spans="1:13" s="101" customFormat="1" ht="12.75">
      <c r="A1871" s="151"/>
      <c r="B1871" s="464">
        <v>390000</v>
      </c>
      <c r="C1871" s="84" t="s">
        <v>734</v>
      </c>
      <c r="D1871" s="85" t="s">
        <v>13</v>
      </c>
      <c r="E1871" s="84"/>
      <c r="F1871" s="153" t="s">
        <v>1018</v>
      </c>
      <c r="G1871" s="152" t="s">
        <v>39</v>
      </c>
      <c r="H1871" s="6">
        <f t="shared" si="109"/>
        <v>-778370</v>
      </c>
      <c r="I1871" s="26">
        <f t="shared" si="110"/>
        <v>764.7058823529412</v>
      </c>
      <c r="M1871" s="2">
        <v>510</v>
      </c>
    </row>
    <row r="1872" spans="1:13" s="101" customFormat="1" ht="12.75">
      <c r="A1872" s="151"/>
      <c r="B1872" s="465">
        <v>38850</v>
      </c>
      <c r="C1872" s="84" t="s">
        <v>734</v>
      </c>
      <c r="D1872" s="85" t="s">
        <v>13</v>
      </c>
      <c r="E1872" s="84" t="s">
        <v>1019</v>
      </c>
      <c r="F1872" s="153"/>
      <c r="G1872" s="152" t="s">
        <v>39</v>
      </c>
      <c r="H1872" s="6">
        <f t="shared" si="109"/>
        <v>-817220</v>
      </c>
      <c r="I1872" s="26">
        <f t="shared" si="110"/>
        <v>76.17647058823529</v>
      </c>
      <c r="M1872" s="2">
        <v>510</v>
      </c>
    </row>
    <row r="1873" spans="1:13" s="101" customFormat="1" ht="12.75">
      <c r="A1873" s="151"/>
      <c r="B1873" s="464">
        <v>10080</v>
      </c>
      <c r="C1873" s="37" t="s">
        <v>734</v>
      </c>
      <c r="D1873" s="35" t="s">
        <v>13</v>
      </c>
      <c r="E1873" s="37" t="s">
        <v>1020</v>
      </c>
      <c r="F1873" s="56"/>
      <c r="G1873" s="152" t="s">
        <v>39</v>
      </c>
      <c r="H1873" s="6">
        <f t="shared" si="109"/>
        <v>-827300</v>
      </c>
      <c r="I1873" s="26">
        <f t="shared" si="110"/>
        <v>19.764705882352942</v>
      </c>
      <c r="J1873" s="100"/>
      <c r="K1873" s="100"/>
      <c r="L1873" s="100"/>
      <c r="M1873" s="2">
        <v>510</v>
      </c>
    </row>
    <row r="1874" spans="1:13" s="110" customFormat="1" ht="12.75">
      <c r="A1874" s="81"/>
      <c r="B1874" s="306">
        <f>SUM(B1868:B1873)</f>
        <v>827300</v>
      </c>
      <c r="C1874" s="81" t="s">
        <v>1022</v>
      </c>
      <c r="D1874" s="81"/>
      <c r="E1874" s="81"/>
      <c r="F1874" s="102"/>
      <c r="G1874" s="102"/>
      <c r="H1874" s="80">
        <v>0</v>
      </c>
      <c r="I1874" s="82">
        <f t="shared" si="110"/>
        <v>1622.1568627450981</v>
      </c>
      <c r="M1874" s="2">
        <v>510</v>
      </c>
    </row>
    <row r="1875" spans="8:13" ht="12.75">
      <c r="H1875" s="6">
        <f>H1874-B1875</f>
        <v>0</v>
      </c>
      <c r="I1875" s="26">
        <f>+B1875/M1875</f>
        <v>0</v>
      </c>
      <c r="M1875" s="2">
        <v>510</v>
      </c>
    </row>
    <row r="1876" spans="8:13" ht="12.75">
      <c r="H1876" s="6">
        <f>H1875-B1876</f>
        <v>0</v>
      </c>
      <c r="I1876" s="26">
        <f>+B1876/M1876</f>
        <v>0</v>
      </c>
      <c r="M1876" s="2">
        <v>510</v>
      </c>
    </row>
    <row r="1877" spans="8:13" ht="12.75">
      <c r="H1877" s="6">
        <f>H1876-B1877</f>
        <v>0</v>
      </c>
      <c r="I1877" s="26">
        <f>+B1877/M1877</f>
        <v>0</v>
      </c>
      <c r="M1877" s="2">
        <v>510</v>
      </c>
    </row>
    <row r="1878" spans="8:13" ht="12.75">
      <c r="H1878" s="6">
        <f>H1877-B1878</f>
        <v>0</v>
      </c>
      <c r="I1878" s="26">
        <f>+B1878/M1878</f>
        <v>0</v>
      </c>
      <c r="M1878" s="2">
        <v>510</v>
      </c>
    </row>
    <row r="1879" spans="1:13" ht="13.5" thickBot="1">
      <c r="A1879" s="70"/>
      <c r="B1879" s="458">
        <f>+B1885+B1892+B1903+B1914</f>
        <v>862400</v>
      </c>
      <c r="C1879" s="70"/>
      <c r="D1879" s="105" t="s">
        <v>877</v>
      </c>
      <c r="E1879" s="106"/>
      <c r="F1879" s="106"/>
      <c r="G1879" s="126"/>
      <c r="H1879" s="107"/>
      <c r="I1879" s="108">
        <f>+B1879/M1879</f>
        <v>1690.9803921568628</v>
      </c>
      <c r="J1879" s="109"/>
      <c r="K1879" s="109"/>
      <c r="L1879" s="109"/>
      <c r="M1879" s="2">
        <v>510</v>
      </c>
    </row>
    <row r="1880" spans="2:13" ht="12.75">
      <c r="B1880" s="383"/>
      <c r="C1880" s="37"/>
      <c r="D1880" s="16"/>
      <c r="E1880" s="16"/>
      <c r="G1880" s="34"/>
      <c r="H1880" s="6">
        <f aca="true" t="shared" si="111" ref="H1880:H1894">H1879-B1880</f>
        <v>0</v>
      </c>
      <c r="I1880" s="26">
        <f aca="true" t="shared" si="112" ref="I1880:I1914">+B1880/M1880</f>
        <v>0</v>
      </c>
      <c r="M1880" s="2">
        <v>510</v>
      </c>
    </row>
    <row r="1881" spans="1:13" s="19" customFormat="1" ht="12.75">
      <c r="A1881" s="16"/>
      <c r="B1881" s="383"/>
      <c r="C1881" s="37"/>
      <c r="D1881" s="16"/>
      <c r="E1881" s="16"/>
      <c r="F1881" s="31"/>
      <c r="G1881" s="34"/>
      <c r="H1881" s="6">
        <f t="shared" si="111"/>
        <v>0</v>
      </c>
      <c r="I1881" s="26">
        <f t="shared" si="112"/>
        <v>0</v>
      </c>
      <c r="K1881"/>
      <c r="M1881" s="2">
        <v>510</v>
      </c>
    </row>
    <row r="1882" spans="2:13" ht="12.75">
      <c r="B1882" s="450">
        <v>2500</v>
      </c>
      <c r="C1882" s="1" t="s">
        <v>878</v>
      </c>
      <c r="D1882" s="1" t="s">
        <v>879</v>
      </c>
      <c r="E1882" s="1" t="s">
        <v>880</v>
      </c>
      <c r="F1882" s="31" t="s">
        <v>881</v>
      </c>
      <c r="G1882" s="35" t="s">
        <v>43</v>
      </c>
      <c r="H1882" s="6">
        <f t="shared" si="111"/>
        <v>-2500</v>
      </c>
      <c r="I1882" s="26">
        <v>5</v>
      </c>
      <c r="K1882" t="s">
        <v>24</v>
      </c>
      <c r="M1882" s="2">
        <v>510</v>
      </c>
    </row>
    <row r="1883" spans="2:13" ht="12.75">
      <c r="B1883" s="450">
        <v>5000</v>
      </c>
      <c r="C1883" s="1" t="s">
        <v>878</v>
      </c>
      <c r="D1883" s="1" t="s">
        <v>879</v>
      </c>
      <c r="E1883" s="1" t="s">
        <v>882</v>
      </c>
      <c r="F1883" s="31" t="s">
        <v>883</v>
      </c>
      <c r="G1883" s="31" t="s">
        <v>124</v>
      </c>
      <c r="H1883" s="6">
        <f t="shared" si="111"/>
        <v>-7500</v>
      </c>
      <c r="I1883" s="26">
        <v>10</v>
      </c>
      <c r="K1883" t="s">
        <v>24</v>
      </c>
      <c r="M1883" s="2">
        <v>510</v>
      </c>
    </row>
    <row r="1884" spans="2:13" ht="12.75">
      <c r="B1884" s="450">
        <v>2500</v>
      </c>
      <c r="C1884" s="1" t="s">
        <v>878</v>
      </c>
      <c r="D1884" s="1" t="s">
        <v>879</v>
      </c>
      <c r="E1884" s="1" t="s">
        <v>880</v>
      </c>
      <c r="F1884" s="31" t="s">
        <v>884</v>
      </c>
      <c r="G1884" s="31" t="s">
        <v>214</v>
      </c>
      <c r="H1884" s="6">
        <f t="shared" si="111"/>
        <v>-10000</v>
      </c>
      <c r="I1884" s="26">
        <v>5</v>
      </c>
      <c r="K1884" t="s">
        <v>24</v>
      </c>
      <c r="M1884" s="2">
        <v>510</v>
      </c>
    </row>
    <row r="1885" spans="1:13" s="83" customFormat="1" ht="12.75">
      <c r="A1885" s="15"/>
      <c r="B1885" s="390">
        <f>SUM(B1882:B1884)</f>
        <v>10000</v>
      </c>
      <c r="C1885" s="81" t="s">
        <v>878</v>
      </c>
      <c r="D1885" s="15"/>
      <c r="E1885" s="15"/>
      <c r="F1885" s="22"/>
      <c r="G1885" s="22"/>
      <c r="H1885" s="80">
        <v>0</v>
      </c>
      <c r="I1885" s="82">
        <f t="shared" si="112"/>
        <v>19.607843137254903</v>
      </c>
      <c r="M1885" s="2">
        <v>510</v>
      </c>
    </row>
    <row r="1886" spans="2:13" ht="12.75">
      <c r="B1886" s="450"/>
      <c r="C1886" s="37"/>
      <c r="D1886" s="16"/>
      <c r="H1886" s="6">
        <f t="shared" si="111"/>
        <v>0</v>
      </c>
      <c r="I1886" s="26">
        <f t="shared" si="112"/>
        <v>0</v>
      </c>
      <c r="M1886" s="2">
        <v>510</v>
      </c>
    </row>
    <row r="1887" spans="2:13" ht="12.75">
      <c r="B1887" s="450"/>
      <c r="C1887" s="37"/>
      <c r="D1887" s="16"/>
      <c r="H1887" s="6">
        <f t="shared" si="111"/>
        <v>0</v>
      </c>
      <c r="I1887" s="26">
        <f t="shared" si="112"/>
        <v>0</v>
      </c>
      <c r="M1887" s="2">
        <v>510</v>
      </c>
    </row>
    <row r="1888" spans="1:13" ht="12.75">
      <c r="A1888" s="16"/>
      <c r="B1888" s="383">
        <v>659200</v>
      </c>
      <c r="C1888" s="16" t="s">
        <v>885</v>
      </c>
      <c r="D1888" s="16" t="s">
        <v>879</v>
      </c>
      <c r="E1888" s="16" t="s">
        <v>880</v>
      </c>
      <c r="F1888" s="31" t="s">
        <v>886</v>
      </c>
      <c r="G1888" s="34" t="s">
        <v>35</v>
      </c>
      <c r="H1888" s="6">
        <f t="shared" si="111"/>
        <v>-659200</v>
      </c>
      <c r="I1888" s="26">
        <v>1318.4</v>
      </c>
      <c r="J1888" s="19"/>
      <c r="K1888" t="s">
        <v>869</v>
      </c>
      <c r="L1888" s="19"/>
      <c r="M1888" s="2">
        <v>510</v>
      </c>
    </row>
    <row r="1889" spans="2:13" ht="12.75">
      <c r="B1889" s="450">
        <v>52000</v>
      </c>
      <c r="C1889" s="1" t="s">
        <v>1121</v>
      </c>
      <c r="D1889" s="16" t="s">
        <v>879</v>
      </c>
      <c r="E1889" s="1" t="s">
        <v>880</v>
      </c>
      <c r="F1889" s="85" t="s">
        <v>887</v>
      </c>
      <c r="G1889" s="31" t="s">
        <v>124</v>
      </c>
      <c r="H1889" s="6">
        <f t="shared" si="111"/>
        <v>-711200</v>
      </c>
      <c r="I1889" s="26">
        <v>104</v>
      </c>
      <c r="K1889" t="s">
        <v>869</v>
      </c>
      <c r="M1889" s="2">
        <v>510</v>
      </c>
    </row>
    <row r="1890" spans="2:13" ht="12.75">
      <c r="B1890" s="450">
        <v>10000</v>
      </c>
      <c r="C1890" s="1" t="s">
        <v>1138</v>
      </c>
      <c r="D1890" s="16" t="s">
        <v>15</v>
      </c>
      <c r="E1890" s="84" t="s">
        <v>18</v>
      </c>
      <c r="F1890" s="85" t="s">
        <v>1119</v>
      </c>
      <c r="G1890" s="31" t="s">
        <v>41</v>
      </c>
      <c r="H1890" s="6">
        <f t="shared" si="111"/>
        <v>-721200</v>
      </c>
      <c r="I1890" s="26">
        <f>+B1890/M1890</f>
        <v>19.607843137254903</v>
      </c>
      <c r="K1890" t="s">
        <v>829</v>
      </c>
      <c r="M1890" s="2">
        <v>510</v>
      </c>
    </row>
    <row r="1891" spans="2:13" ht="12.75">
      <c r="B1891" s="450">
        <v>10200</v>
      </c>
      <c r="C1891" s="84" t="s">
        <v>1122</v>
      </c>
      <c r="D1891" s="16" t="s">
        <v>15</v>
      </c>
      <c r="E1891" s="84" t="s">
        <v>18</v>
      </c>
      <c r="F1891" s="85" t="s">
        <v>1120</v>
      </c>
      <c r="G1891" s="85" t="s">
        <v>155</v>
      </c>
      <c r="H1891" s="6">
        <f t="shared" si="111"/>
        <v>-731400</v>
      </c>
      <c r="I1891" s="26">
        <f>+B1891/M1891</f>
        <v>20</v>
      </c>
      <c r="K1891" t="s">
        <v>829</v>
      </c>
      <c r="M1891" s="2">
        <v>510</v>
      </c>
    </row>
    <row r="1892" spans="1:13" s="83" customFormat="1" ht="12.75">
      <c r="A1892" s="15"/>
      <c r="B1892" s="390">
        <f>SUM(B1888:B1891)</f>
        <v>731400</v>
      </c>
      <c r="C1892" s="81" t="s">
        <v>1046</v>
      </c>
      <c r="D1892" s="81"/>
      <c r="E1892" s="15"/>
      <c r="F1892" s="22"/>
      <c r="G1892" s="22"/>
      <c r="H1892" s="80">
        <v>0</v>
      </c>
      <c r="I1892" s="82">
        <f t="shared" si="112"/>
        <v>1434.1176470588234</v>
      </c>
      <c r="M1892" s="2">
        <v>510</v>
      </c>
    </row>
    <row r="1893" spans="2:13" ht="12.75">
      <c r="B1893" s="450"/>
      <c r="D1893" s="16"/>
      <c r="H1893" s="6">
        <f t="shared" si="111"/>
        <v>0</v>
      </c>
      <c r="I1893" s="26">
        <f t="shared" si="112"/>
        <v>0</v>
      </c>
      <c r="M1893" s="2">
        <v>510</v>
      </c>
    </row>
    <row r="1894" spans="2:13" ht="12.75">
      <c r="B1894" s="450"/>
      <c r="D1894" s="16"/>
      <c r="H1894" s="6">
        <f t="shared" si="111"/>
        <v>0</v>
      </c>
      <c r="I1894" s="26">
        <f t="shared" si="112"/>
        <v>0</v>
      </c>
      <c r="M1894" s="2">
        <v>510</v>
      </c>
    </row>
    <row r="1895" spans="2:13" ht="12.75">
      <c r="B1895" s="450">
        <v>9000</v>
      </c>
      <c r="C1895" s="1" t="s">
        <v>54</v>
      </c>
      <c r="D1895" s="16" t="s">
        <v>879</v>
      </c>
      <c r="E1895" s="45" t="s">
        <v>880</v>
      </c>
      <c r="F1895" s="31" t="s">
        <v>1118</v>
      </c>
      <c r="G1895" s="31" t="s">
        <v>27</v>
      </c>
      <c r="H1895" s="6">
        <f>H1894-B1895</f>
        <v>-9000</v>
      </c>
      <c r="I1895" s="26">
        <f t="shared" si="112"/>
        <v>17.647058823529413</v>
      </c>
      <c r="K1895" t="s">
        <v>829</v>
      </c>
      <c r="M1895" s="2">
        <v>510</v>
      </c>
    </row>
    <row r="1896" spans="2:13" ht="12.75">
      <c r="B1896" s="450">
        <v>9000</v>
      </c>
      <c r="C1896" s="1" t="s">
        <v>54</v>
      </c>
      <c r="D1896" s="16" t="s">
        <v>879</v>
      </c>
      <c r="E1896" s="45" t="s">
        <v>880</v>
      </c>
      <c r="F1896" s="31" t="s">
        <v>1118</v>
      </c>
      <c r="G1896" s="31" t="s">
        <v>31</v>
      </c>
      <c r="H1896" s="6">
        <f aca="true" t="shared" si="113" ref="H1896:H1902">H1895-B1896</f>
        <v>-18000</v>
      </c>
      <c r="I1896" s="26">
        <f t="shared" si="112"/>
        <v>17.647058823529413</v>
      </c>
      <c r="K1896" t="s">
        <v>829</v>
      </c>
      <c r="M1896" s="2">
        <v>510</v>
      </c>
    </row>
    <row r="1897" spans="2:13" ht="12.75">
      <c r="B1897" s="450">
        <v>9000</v>
      </c>
      <c r="C1897" s="1" t="s">
        <v>54</v>
      </c>
      <c r="D1897" s="16" t="s">
        <v>879</v>
      </c>
      <c r="E1897" s="45" t="s">
        <v>880</v>
      </c>
      <c r="F1897" s="31" t="s">
        <v>1118</v>
      </c>
      <c r="G1897" s="31" t="s">
        <v>33</v>
      </c>
      <c r="H1897" s="6">
        <f t="shared" si="113"/>
        <v>-27000</v>
      </c>
      <c r="I1897" s="26">
        <f t="shared" si="112"/>
        <v>17.647058823529413</v>
      </c>
      <c r="K1897" t="s">
        <v>829</v>
      </c>
      <c r="M1897" s="2">
        <v>510</v>
      </c>
    </row>
    <row r="1898" spans="2:13" ht="12.75">
      <c r="B1898" s="450">
        <v>9000</v>
      </c>
      <c r="C1898" s="1" t="s">
        <v>54</v>
      </c>
      <c r="D1898" s="16" t="s">
        <v>879</v>
      </c>
      <c r="E1898" s="45" t="s">
        <v>880</v>
      </c>
      <c r="F1898" s="31" t="s">
        <v>1118</v>
      </c>
      <c r="G1898" s="31" t="s">
        <v>35</v>
      </c>
      <c r="H1898" s="6">
        <f t="shared" si="113"/>
        <v>-36000</v>
      </c>
      <c r="I1898" s="26">
        <f t="shared" si="112"/>
        <v>17.647058823529413</v>
      </c>
      <c r="K1898" t="s">
        <v>829</v>
      </c>
      <c r="M1898" s="2">
        <v>510</v>
      </c>
    </row>
    <row r="1899" spans="2:13" ht="12.75">
      <c r="B1899" s="450">
        <v>9000</v>
      </c>
      <c r="C1899" s="1" t="s">
        <v>54</v>
      </c>
      <c r="D1899" s="16" t="s">
        <v>879</v>
      </c>
      <c r="E1899" s="45" t="s">
        <v>880</v>
      </c>
      <c r="F1899" s="31" t="s">
        <v>1118</v>
      </c>
      <c r="G1899" s="31" t="s">
        <v>37</v>
      </c>
      <c r="H1899" s="6">
        <f t="shared" si="113"/>
        <v>-45000</v>
      </c>
      <c r="I1899" s="26">
        <f t="shared" si="112"/>
        <v>17.647058823529413</v>
      </c>
      <c r="K1899" t="s">
        <v>829</v>
      </c>
      <c r="M1899" s="2">
        <v>510</v>
      </c>
    </row>
    <row r="1900" spans="2:13" ht="12.75">
      <c r="B1900" s="450">
        <v>9000</v>
      </c>
      <c r="C1900" s="1" t="s">
        <v>54</v>
      </c>
      <c r="D1900" s="16" t="s">
        <v>879</v>
      </c>
      <c r="E1900" s="45" t="s">
        <v>880</v>
      </c>
      <c r="F1900" s="31" t="s">
        <v>1118</v>
      </c>
      <c r="G1900" s="31" t="s">
        <v>39</v>
      </c>
      <c r="H1900" s="6">
        <f t="shared" si="113"/>
        <v>-54000</v>
      </c>
      <c r="I1900" s="26">
        <f t="shared" si="112"/>
        <v>17.647058823529413</v>
      </c>
      <c r="K1900" t="s">
        <v>829</v>
      </c>
      <c r="M1900" s="2">
        <v>510</v>
      </c>
    </row>
    <row r="1901" spans="2:13" ht="12.75">
      <c r="B1901" s="450">
        <v>9000</v>
      </c>
      <c r="C1901" s="1" t="s">
        <v>54</v>
      </c>
      <c r="D1901" s="16" t="s">
        <v>879</v>
      </c>
      <c r="E1901" s="45" t="s">
        <v>880</v>
      </c>
      <c r="F1901" s="31" t="s">
        <v>1118</v>
      </c>
      <c r="G1901" s="31" t="s">
        <v>41</v>
      </c>
      <c r="H1901" s="6">
        <f t="shared" si="113"/>
        <v>-63000</v>
      </c>
      <c r="I1901" s="26">
        <f t="shared" si="112"/>
        <v>17.647058823529413</v>
      </c>
      <c r="K1901" t="s">
        <v>829</v>
      </c>
      <c r="M1901" s="2">
        <v>510</v>
      </c>
    </row>
    <row r="1902" spans="2:13" ht="12.75">
      <c r="B1902" s="450">
        <v>7000</v>
      </c>
      <c r="C1902" s="1" t="s">
        <v>1123</v>
      </c>
      <c r="D1902" s="16" t="s">
        <v>879</v>
      </c>
      <c r="E1902" s="1" t="s">
        <v>880</v>
      </c>
      <c r="F1902" s="31" t="s">
        <v>1118</v>
      </c>
      <c r="G1902" s="31" t="s">
        <v>41</v>
      </c>
      <c r="H1902" s="6">
        <f t="shared" si="113"/>
        <v>-70000</v>
      </c>
      <c r="I1902" s="26">
        <f t="shared" si="112"/>
        <v>13.72549019607843</v>
      </c>
      <c r="M1902" s="2">
        <v>510</v>
      </c>
    </row>
    <row r="1903" spans="1:13" s="83" customFormat="1" ht="12.75">
      <c r="A1903" s="15"/>
      <c r="B1903" s="390">
        <f>SUM(B1895:B1902)</f>
        <v>70000</v>
      </c>
      <c r="C1903" s="81"/>
      <c r="D1903" s="15"/>
      <c r="E1903" s="15"/>
      <c r="F1903" s="22"/>
      <c r="G1903" s="22"/>
      <c r="H1903" s="80">
        <v>0</v>
      </c>
      <c r="I1903" s="82">
        <f t="shared" si="112"/>
        <v>137.2549019607843</v>
      </c>
      <c r="M1903" s="2">
        <v>510</v>
      </c>
    </row>
    <row r="1904" spans="2:13" ht="12.75">
      <c r="B1904" s="450"/>
      <c r="C1904" s="37"/>
      <c r="D1904" s="16"/>
      <c r="H1904" s="6">
        <f>H1903-B1904</f>
        <v>0</v>
      </c>
      <c r="I1904" s="26">
        <f t="shared" si="112"/>
        <v>0</v>
      </c>
      <c r="M1904" s="2">
        <v>510</v>
      </c>
    </row>
    <row r="1905" spans="2:13" ht="12.75">
      <c r="B1905" s="450"/>
      <c r="C1905" s="37"/>
      <c r="D1905" s="16"/>
      <c r="H1905" s="6">
        <f>H1904-B1905</f>
        <v>0</v>
      </c>
      <c r="I1905" s="26">
        <f t="shared" si="112"/>
        <v>0</v>
      </c>
      <c r="M1905" s="2">
        <v>510</v>
      </c>
    </row>
    <row r="1906" spans="2:13" ht="12.75">
      <c r="B1906" s="450">
        <v>7000</v>
      </c>
      <c r="C1906" s="1" t="s">
        <v>57</v>
      </c>
      <c r="D1906" s="16" t="s">
        <v>879</v>
      </c>
      <c r="E1906" s="45" t="s">
        <v>880</v>
      </c>
      <c r="F1906" s="31" t="s">
        <v>1118</v>
      </c>
      <c r="G1906" s="31" t="s">
        <v>27</v>
      </c>
      <c r="H1906" s="6">
        <f>H1905-B1906</f>
        <v>-7000</v>
      </c>
      <c r="I1906" s="26">
        <f t="shared" si="112"/>
        <v>13.72549019607843</v>
      </c>
      <c r="K1906" t="s">
        <v>829</v>
      </c>
      <c r="M1906" s="2">
        <v>510</v>
      </c>
    </row>
    <row r="1907" spans="2:13" ht="12.75">
      <c r="B1907" s="450">
        <v>7000</v>
      </c>
      <c r="C1907" s="1" t="s">
        <v>57</v>
      </c>
      <c r="D1907" s="16" t="s">
        <v>879</v>
      </c>
      <c r="E1907" s="45" t="s">
        <v>880</v>
      </c>
      <c r="F1907" s="31" t="s">
        <v>1118</v>
      </c>
      <c r="G1907" s="31" t="s">
        <v>31</v>
      </c>
      <c r="H1907" s="6">
        <f aca="true" t="shared" si="114" ref="H1907:H1913">H1906-B1907</f>
        <v>-14000</v>
      </c>
      <c r="I1907" s="26">
        <f t="shared" si="112"/>
        <v>13.72549019607843</v>
      </c>
      <c r="K1907" t="s">
        <v>829</v>
      </c>
      <c r="M1907" s="2">
        <v>510</v>
      </c>
    </row>
    <row r="1908" spans="2:13" ht="12.75">
      <c r="B1908" s="450">
        <v>7000</v>
      </c>
      <c r="C1908" s="1" t="s">
        <v>57</v>
      </c>
      <c r="D1908" s="16" t="s">
        <v>879</v>
      </c>
      <c r="E1908" s="45" t="s">
        <v>880</v>
      </c>
      <c r="F1908" s="31" t="s">
        <v>1118</v>
      </c>
      <c r="G1908" s="31" t="s">
        <v>33</v>
      </c>
      <c r="H1908" s="6">
        <f t="shared" si="114"/>
        <v>-21000</v>
      </c>
      <c r="I1908" s="26">
        <f t="shared" si="112"/>
        <v>13.72549019607843</v>
      </c>
      <c r="K1908" t="s">
        <v>829</v>
      </c>
      <c r="M1908" s="2">
        <v>510</v>
      </c>
    </row>
    <row r="1909" spans="2:13" ht="12.75">
      <c r="B1909" s="450">
        <v>7000</v>
      </c>
      <c r="C1909" s="1" t="s">
        <v>57</v>
      </c>
      <c r="D1909" s="16" t="s">
        <v>879</v>
      </c>
      <c r="E1909" s="45" t="s">
        <v>880</v>
      </c>
      <c r="F1909" s="31" t="s">
        <v>1118</v>
      </c>
      <c r="G1909" s="31" t="s">
        <v>35</v>
      </c>
      <c r="H1909" s="6">
        <f t="shared" si="114"/>
        <v>-28000</v>
      </c>
      <c r="I1909" s="26">
        <f t="shared" si="112"/>
        <v>13.72549019607843</v>
      </c>
      <c r="K1909" t="s">
        <v>829</v>
      </c>
      <c r="M1909" s="2">
        <v>510</v>
      </c>
    </row>
    <row r="1910" spans="2:13" ht="12.75">
      <c r="B1910" s="450">
        <v>7000</v>
      </c>
      <c r="C1910" s="1" t="s">
        <v>57</v>
      </c>
      <c r="D1910" s="16" t="s">
        <v>879</v>
      </c>
      <c r="E1910" s="45" t="s">
        <v>880</v>
      </c>
      <c r="F1910" s="31" t="s">
        <v>1118</v>
      </c>
      <c r="G1910" s="31" t="s">
        <v>37</v>
      </c>
      <c r="H1910" s="6">
        <f t="shared" si="114"/>
        <v>-35000</v>
      </c>
      <c r="I1910" s="26">
        <f t="shared" si="112"/>
        <v>13.72549019607843</v>
      </c>
      <c r="K1910" t="s">
        <v>829</v>
      </c>
      <c r="M1910" s="2">
        <v>510</v>
      </c>
    </row>
    <row r="1911" spans="2:13" ht="12.75">
      <c r="B1911" s="450">
        <v>7000</v>
      </c>
      <c r="C1911" s="1" t="s">
        <v>57</v>
      </c>
      <c r="D1911" s="16" t="s">
        <v>879</v>
      </c>
      <c r="E1911" s="45" t="s">
        <v>880</v>
      </c>
      <c r="F1911" s="31" t="s">
        <v>1118</v>
      </c>
      <c r="G1911" s="31" t="s">
        <v>39</v>
      </c>
      <c r="H1911" s="6">
        <f t="shared" si="114"/>
        <v>-42000</v>
      </c>
      <c r="I1911" s="26">
        <f t="shared" si="112"/>
        <v>13.72549019607843</v>
      </c>
      <c r="K1911" t="s">
        <v>829</v>
      </c>
      <c r="M1911" s="2">
        <v>510</v>
      </c>
    </row>
    <row r="1912" spans="2:13" ht="12.75">
      <c r="B1912" s="450">
        <v>7000</v>
      </c>
      <c r="C1912" s="1" t="s">
        <v>57</v>
      </c>
      <c r="D1912" s="16" t="s">
        <v>879</v>
      </c>
      <c r="E1912" s="45" t="s">
        <v>880</v>
      </c>
      <c r="F1912" s="31" t="s">
        <v>1118</v>
      </c>
      <c r="G1912" s="31" t="s">
        <v>41</v>
      </c>
      <c r="H1912" s="6">
        <f t="shared" si="114"/>
        <v>-49000</v>
      </c>
      <c r="I1912" s="26">
        <f t="shared" si="112"/>
        <v>13.72549019607843</v>
      </c>
      <c r="K1912" t="s">
        <v>829</v>
      </c>
      <c r="M1912" s="2">
        <v>510</v>
      </c>
    </row>
    <row r="1913" spans="2:13" ht="12.75">
      <c r="B1913" s="450">
        <v>2000</v>
      </c>
      <c r="C1913" s="1" t="s">
        <v>57</v>
      </c>
      <c r="D1913" s="16" t="s">
        <v>879</v>
      </c>
      <c r="E1913" s="45" t="s">
        <v>880</v>
      </c>
      <c r="F1913" s="31" t="s">
        <v>1118</v>
      </c>
      <c r="G1913" s="31" t="s">
        <v>41</v>
      </c>
      <c r="H1913" s="6">
        <f t="shared" si="114"/>
        <v>-51000</v>
      </c>
      <c r="I1913" s="26">
        <f t="shared" si="112"/>
        <v>3.9215686274509802</v>
      </c>
      <c r="M1913" s="2">
        <v>510</v>
      </c>
    </row>
    <row r="1914" spans="1:13" s="83" customFormat="1" ht="12.75">
      <c r="A1914" s="15"/>
      <c r="B1914" s="390">
        <f>SUM(B1906:B1913)</f>
        <v>51000</v>
      </c>
      <c r="C1914" s="15" t="s">
        <v>57</v>
      </c>
      <c r="D1914" s="15"/>
      <c r="E1914" s="15"/>
      <c r="F1914" s="22"/>
      <c r="G1914" s="22"/>
      <c r="H1914" s="80">
        <v>0</v>
      </c>
      <c r="I1914" s="82">
        <f t="shared" si="112"/>
        <v>100</v>
      </c>
      <c r="M1914" s="2">
        <v>510</v>
      </c>
    </row>
    <row r="1915" spans="4:13" ht="12.75">
      <c r="D1915" s="16"/>
      <c r="H1915" s="6">
        <f>H1914-B1915</f>
        <v>0</v>
      </c>
      <c r="I1915" s="26">
        <f aca="true" t="shared" si="115" ref="I1915:I1921">+B1915/M1915</f>
        <v>0</v>
      </c>
      <c r="M1915" s="2">
        <v>510</v>
      </c>
    </row>
    <row r="1916" spans="4:13" ht="12.75">
      <c r="D1916" s="16"/>
      <c r="H1916" s="6">
        <f>H1915-B1916</f>
        <v>0</v>
      </c>
      <c r="I1916" s="26">
        <f t="shared" si="115"/>
        <v>0</v>
      </c>
      <c r="M1916" s="2">
        <v>510</v>
      </c>
    </row>
    <row r="1917" spans="4:13" ht="12.75">
      <c r="D1917" s="16"/>
      <c r="H1917" s="6">
        <f>H1916-B1917</f>
        <v>0</v>
      </c>
      <c r="I1917" s="26">
        <f t="shared" si="115"/>
        <v>0</v>
      </c>
      <c r="M1917" s="2">
        <v>510</v>
      </c>
    </row>
    <row r="1918" spans="4:13" ht="12.75">
      <c r="D1918" s="16"/>
      <c r="H1918" s="6">
        <f>H1917-B1918</f>
        <v>0</v>
      </c>
      <c r="I1918" s="26">
        <f t="shared" si="115"/>
        <v>0</v>
      </c>
      <c r="M1918" s="2">
        <v>510</v>
      </c>
    </row>
    <row r="1919" spans="1:13" s="101" customFormat="1" ht="13.5" thickBot="1">
      <c r="A1919" s="70"/>
      <c r="B1919" s="458">
        <f>+B1964+B2010+B2018</f>
        <v>1539700</v>
      </c>
      <c r="C1919" s="70"/>
      <c r="D1919" s="69" t="s">
        <v>15</v>
      </c>
      <c r="E1919" s="106"/>
      <c r="F1919" s="106"/>
      <c r="G1919" s="71"/>
      <c r="H1919" s="107"/>
      <c r="I1919" s="108">
        <f t="shared" si="115"/>
        <v>3019.0196078431372</v>
      </c>
      <c r="J1919" s="109"/>
      <c r="K1919" s="109"/>
      <c r="L1919" s="109"/>
      <c r="M1919" s="2">
        <v>510</v>
      </c>
    </row>
    <row r="1920" spans="2:13" ht="12.75">
      <c r="B1920" s="383"/>
      <c r="C1920" s="37"/>
      <c r="D1920" s="16"/>
      <c r="E1920" s="37"/>
      <c r="G1920" s="35"/>
      <c r="H1920" s="6">
        <f aca="true" t="shared" si="116" ref="H1920:H1963">H1919-B1920</f>
        <v>0</v>
      </c>
      <c r="I1920" s="26">
        <f t="shared" si="115"/>
        <v>0</v>
      </c>
      <c r="M1920" s="2">
        <v>510</v>
      </c>
    </row>
    <row r="1921" spans="2:13" ht="12.75">
      <c r="B1921" s="383"/>
      <c r="C1921" s="37"/>
      <c r="D1921" s="16"/>
      <c r="E1921" s="16"/>
      <c r="G1921" s="34"/>
      <c r="H1921" s="6">
        <f t="shared" si="116"/>
        <v>0</v>
      </c>
      <c r="I1921" s="26">
        <f t="shared" si="115"/>
        <v>0</v>
      </c>
      <c r="M1921" s="2">
        <v>510</v>
      </c>
    </row>
    <row r="1922" spans="2:13" ht="12.75">
      <c r="B1922" s="450">
        <v>5000</v>
      </c>
      <c r="C1922" s="1" t="s">
        <v>24</v>
      </c>
      <c r="D1922" s="1" t="s">
        <v>15</v>
      </c>
      <c r="E1922" s="84" t="s">
        <v>829</v>
      </c>
      <c r="F1922" s="31" t="s">
        <v>830</v>
      </c>
      <c r="G1922" s="35" t="s">
        <v>68</v>
      </c>
      <c r="H1922" s="6">
        <f t="shared" si="116"/>
        <v>-5000</v>
      </c>
      <c r="I1922" s="26">
        <v>10</v>
      </c>
      <c r="K1922" t="s">
        <v>24</v>
      </c>
      <c r="M1922" s="2">
        <v>510</v>
      </c>
    </row>
    <row r="1923" spans="2:13" ht="12.75">
      <c r="B1923" s="450">
        <v>2000</v>
      </c>
      <c r="C1923" s="1" t="s">
        <v>24</v>
      </c>
      <c r="D1923" s="1" t="s">
        <v>15</v>
      </c>
      <c r="E1923" s="84" t="s">
        <v>829</v>
      </c>
      <c r="F1923" s="31" t="s">
        <v>831</v>
      </c>
      <c r="G1923" s="35" t="s">
        <v>70</v>
      </c>
      <c r="H1923" s="6">
        <f t="shared" si="116"/>
        <v>-7000</v>
      </c>
      <c r="I1923" s="26">
        <v>4</v>
      </c>
      <c r="K1923" t="s">
        <v>24</v>
      </c>
      <c r="M1923" s="2">
        <v>510</v>
      </c>
    </row>
    <row r="1924" spans="2:13" ht="12.75">
      <c r="B1924" s="450">
        <v>5000</v>
      </c>
      <c r="C1924" s="1" t="s">
        <v>24</v>
      </c>
      <c r="D1924" s="1" t="s">
        <v>15</v>
      </c>
      <c r="E1924" s="84" t="s">
        <v>829</v>
      </c>
      <c r="F1924" s="31" t="s">
        <v>832</v>
      </c>
      <c r="G1924" s="35" t="s">
        <v>70</v>
      </c>
      <c r="H1924" s="6">
        <f t="shared" si="116"/>
        <v>-12000</v>
      </c>
      <c r="I1924" s="26">
        <v>10</v>
      </c>
      <c r="K1924" t="s">
        <v>24</v>
      </c>
      <c r="M1924" s="2">
        <v>510</v>
      </c>
    </row>
    <row r="1925" spans="2:13" ht="12.75">
      <c r="B1925" s="450">
        <v>5000</v>
      </c>
      <c r="C1925" s="1" t="s">
        <v>24</v>
      </c>
      <c r="D1925" s="1" t="s">
        <v>15</v>
      </c>
      <c r="E1925" s="84" t="s">
        <v>829</v>
      </c>
      <c r="F1925" s="31" t="s">
        <v>833</v>
      </c>
      <c r="G1925" s="35" t="s">
        <v>72</v>
      </c>
      <c r="H1925" s="6">
        <f t="shared" si="116"/>
        <v>-17000</v>
      </c>
      <c r="I1925" s="26">
        <v>10</v>
      </c>
      <c r="K1925" t="s">
        <v>24</v>
      </c>
      <c r="M1925" s="2">
        <v>510</v>
      </c>
    </row>
    <row r="1926" spans="2:13" ht="12.75">
      <c r="B1926" s="450">
        <v>5000</v>
      </c>
      <c r="C1926" s="1" t="s">
        <v>24</v>
      </c>
      <c r="D1926" s="1" t="s">
        <v>15</v>
      </c>
      <c r="E1926" s="84" t="s">
        <v>829</v>
      </c>
      <c r="F1926" s="31" t="s">
        <v>834</v>
      </c>
      <c r="G1926" s="35" t="s">
        <v>74</v>
      </c>
      <c r="H1926" s="6">
        <f t="shared" si="116"/>
        <v>-22000</v>
      </c>
      <c r="I1926" s="26">
        <v>10</v>
      </c>
      <c r="K1926" t="s">
        <v>24</v>
      </c>
      <c r="M1926" s="2">
        <v>510</v>
      </c>
    </row>
    <row r="1927" spans="2:13" ht="12.75">
      <c r="B1927" s="450">
        <v>5000</v>
      </c>
      <c r="C1927" s="1" t="s">
        <v>24</v>
      </c>
      <c r="D1927" s="1" t="s">
        <v>15</v>
      </c>
      <c r="E1927" s="84" t="s">
        <v>829</v>
      </c>
      <c r="F1927" s="31" t="s">
        <v>835</v>
      </c>
      <c r="G1927" s="31" t="s">
        <v>145</v>
      </c>
      <c r="H1927" s="6">
        <f t="shared" si="116"/>
        <v>-27000</v>
      </c>
      <c r="I1927" s="26">
        <v>10</v>
      </c>
      <c r="K1927" t="s">
        <v>24</v>
      </c>
      <c r="M1927" s="2">
        <v>510</v>
      </c>
    </row>
    <row r="1928" spans="2:13" ht="12.75">
      <c r="B1928" s="450">
        <v>10000</v>
      </c>
      <c r="C1928" s="1" t="s">
        <v>24</v>
      </c>
      <c r="D1928" s="1" t="s">
        <v>15</v>
      </c>
      <c r="E1928" s="84" t="s">
        <v>829</v>
      </c>
      <c r="F1928" s="31" t="s">
        <v>836</v>
      </c>
      <c r="G1928" s="31" t="s">
        <v>124</v>
      </c>
      <c r="H1928" s="6">
        <f t="shared" si="116"/>
        <v>-37000</v>
      </c>
      <c r="I1928" s="26">
        <v>20</v>
      </c>
      <c r="K1928" t="s">
        <v>24</v>
      </c>
      <c r="M1928" s="2">
        <v>510</v>
      </c>
    </row>
    <row r="1929" spans="2:13" ht="12.75">
      <c r="B1929" s="450">
        <v>5000</v>
      </c>
      <c r="C1929" s="1" t="s">
        <v>24</v>
      </c>
      <c r="D1929" s="1" t="s">
        <v>15</v>
      </c>
      <c r="E1929" s="84" t="s">
        <v>829</v>
      </c>
      <c r="F1929" s="31" t="s">
        <v>837</v>
      </c>
      <c r="G1929" s="31" t="s">
        <v>124</v>
      </c>
      <c r="H1929" s="6">
        <f t="shared" si="116"/>
        <v>-42000</v>
      </c>
      <c r="I1929" s="26">
        <v>10</v>
      </c>
      <c r="K1929" t="s">
        <v>24</v>
      </c>
      <c r="M1929" s="2">
        <v>510</v>
      </c>
    </row>
    <row r="1930" spans="2:13" ht="12.75">
      <c r="B1930" s="450">
        <v>5000</v>
      </c>
      <c r="C1930" s="1" t="s">
        <v>24</v>
      </c>
      <c r="D1930" s="1" t="s">
        <v>15</v>
      </c>
      <c r="E1930" s="84" t="s">
        <v>829</v>
      </c>
      <c r="F1930" s="31" t="s">
        <v>838</v>
      </c>
      <c r="G1930" s="31" t="s">
        <v>153</v>
      </c>
      <c r="H1930" s="6">
        <f t="shared" si="116"/>
        <v>-47000</v>
      </c>
      <c r="I1930" s="26">
        <v>10</v>
      </c>
      <c r="K1930" t="s">
        <v>24</v>
      </c>
      <c r="M1930" s="2">
        <v>510</v>
      </c>
    </row>
    <row r="1931" spans="2:13" ht="12.75">
      <c r="B1931" s="459">
        <v>5000</v>
      </c>
      <c r="C1931" s="1" t="s">
        <v>24</v>
      </c>
      <c r="D1931" s="1" t="s">
        <v>15</v>
      </c>
      <c r="E1931" s="84" t="s">
        <v>829</v>
      </c>
      <c r="F1931" s="31" t="s">
        <v>839</v>
      </c>
      <c r="G1931" s="31" t="s">
        <v>155</v>
      </c>
      <c r="H1931" s="6">
        <f t="shared" si="116"/>
        <v>-52000</v>
      </c>
      <c r="I1931" s="26">
        <v>10</v>
      </c>
      <c r="K1931" t="s">
        <v>24</v>
      </c>
      <c r="M1931" s="2">
        <v>510</v>
      </c>
    </row>
    <row r="1932" spans="2:13" ht="12.75">
      <c r="B1932" s="450">
        <v>5000</v>
      </c>
      <c r="C1932" s="1" t="s">
        <v>24</v>
      </c>
      <c r="D1932" s="1" t="s">
        <v>15</v>
      </c>
      <c r="E1932" s="84" t="s">
        <v>829</v>
      </c>
      <c r="F1932" s="31" t="s">
        <v>840</v>
      </c>
      <c r="G1932" s="31" t="s">
        <v>163</v>
      </c>
      <c r="H1932" s="6">
        <f t="shared" si="116"/>
        <v>-57000</v>
      </c>
      <c r="I1932" s="26">
        <v>10</v>
      </c>
      <c r="K1932" t="s">
        <v>24</v>
      </c>
      <c r="M1932" s="2">
        <v>510</v>
      </c>
    </row>
    <row r="1933" spans="2:13" ht="12.75">
      <c r="B1933" s="450">
        <v>5000</v>
      </c>
      <c r="C1933" s="1" t="s">
        <v>24</v>
      </c>
      <c r="D1933" s="16" t="s">
        <v>15</v>
      </c>
      <c r="E1933" s="1" t="s">
        <v>841</v>
      </c>
      <c r="F1933" s="31" t="s">
        <v>842</v>
      </c>
      <c r="G1933" s="35" t="s">
        <v>27</v>
      </c>
      <c r="H1933" s="6">
        <f t="shared" si="116"/>
        <v>-62000</v>
      </c>
      <c r="I1933" s="26">
        <v>10</v>
      </c>
      <c r="K1933" t="s">
        <v>24</v>
      </c>
      <c r="M1933" s="2">
        <v>510</v>
      </c>
    </row>
    <row r="1934" spans="2:13" ht="12.75">
      <c r="B1934" s="450">
        <v>5000</v>
      </c>
      <c r="C1934" s="1" t="s">
        <v>24</v>
      </c>
      <c r="D1934" s="16" t="s">
        <v>15</v>
      </c>
      <c r="E1934" s="1" t="s">
        <v>841</v>
      </c>
      <c r="F1934" s="31" t="s">
        <v>842</v>
      </c>
      <c r="G1934" s="35" t="s">
        <v>31</v>
      </c>
      <c r="H1934" s="6">
        <f t="shared" si="116"/>
        <v>-67000</v>
      </c>
      <c r="I1934" s="26">
        <v>10</v>
      </c>
      <c r="K1934" t="s">
        <v>24</v>
      </c>
      <c r="M1934" s="2">
        <v>510</v>
      </c>
    </row>
    <row r="1935" spans="2:13" ht="12.75">
      <c r="B1935" s="450">
        <v>5000</v>
      </c>
      <c r="C1935" s="1" t="s">
        <v>24</v>
      </c>
      <c r="D1935" s="16" t="s">
        <v>15</v>
      </c>
      <c r="E1935" s="1" t="s">
        <v>841</v>
      </c>
      <c r="F1935" s="31" t="s">
        <v>843</v>
      </c>
      <c r="G1935" s="35" t="s">
        <v>33</v>
      </c>
      <c r="H1935" s="6">
        <f t="shared" si="116"/>
        <v>-72000</v>
      </c>
      <c r="I1935" s="26">
        <v>10</v>
      </c>
      <c r="K1935" t="s">
        <v>24</v>
      </c>
      <c r="M1935" s="2">
        <v>510</v>
      </c>
    </row>
    <row r="1936" spans="2:13" ht="12.75">
      <c r="B1936" s="450">
        <v>5000</v>
      </c>
      <c r="C1936" s="1" t="s">
        <v>24</v>
      </c>
      <c r="D1936" s="16" t="s">
        <v>15</v>
      </c>
      <c r="E1936" s="1" t="s">
        <v>841</v>
      </c>
      <c r="F1936" s="85" t="s">
        <v>844</v>
      </c>
      <c r="G1936" s="35" t="s">
        <v>35</v>
      </c>
      <c r="H1936" s="6">
        <f t="shared" si="116"/>
        <v>-77000</v>
      </c>
      <c r="I1936" s="26">
        <v>10</v>
      </c>
      <c r="K1936" t="s">
        <v>24</v>
      </c>
      <c r="M1936" s="2">
        <v>510</v>
      </c>
    </row>
    <row r="1937" spans="2:13" ht="12.75">
      <c r="B1937" s="450">
        <v>5000</v>
      </c>
      <c r="C1937" s="1" t="s">
        <v>24</v>
      </c>
      <c r="D1937" s="16" t="s">
        <v>15</v>
      </c>
      <c r="E1937" s="1" t="s">
        <v>841</v>
      </c>
      <c r="F1937" s="31" t="s">
        <v>844</v>
      </c>
      <c r="G1937" s="35" t="s">
        <v>37</v>
      </c>
      <c r="H1937" s="6">
        <f t="shared" si="116"/>
        <v>-82000</v>
      </c>
      <c r="I1937" s="26">
        <v>10</v>
      </c>
      <c r="K1937" t="s">
        <v>24</v>
      </c>
      <c r="M1937" s="2">
        <v>510</v>
      </c>
    </row>
    <row r="1938" spans="2:13" ht="12.75">
      <c r="B1938" s="450">
        <v>5000</v>
      </c>
      <c r="C1938" s="1" t="s">
        <v>24</v>
      </c>
      <c r="D1938" s="16" t="s">
        <v>15</v>
      </c>
      <c r="E1938" s="1" t="s">
        <v>841</v>
      </c>
      <c r="F1938" s="31" t="s">
        <v>845</v>
      </c>
      <c r="G1938" s="35" t="s">
        <v>39</v>
      </c>
      <c r="H1938" s="6">
        <f t="shared" si="116"/>
        <v>-87000</v>
      </c>
      <c r="I1938" s="26">
        <v>10</v>
      </c>
      <c r="K1938" t="s">
        <v>24</v>
      </c>
      <c r="M1938" s="2">
        <v>510</v>
      </c>
    </row>
    <row r="1939" spans="2:13" ht="12.75">
      <c r="B1939" s="450">
        <v>5000</v>
      </c>
      <c r="C1939" s="1" t="s">
        <v>24</v>
      </c>
      <c r="D1939" s="16" t="s">
        <v>15</v>
      </c>
      <c r="E1939" s="1" t="s">
        <v>841</v>
      </c>
      <c r="F1939" s="31" t="s">
        <v>845</v>
      </c>
      <c r="G1939" s="35" t="s">
        <v>41</v>
      </c>
      <c r="H1939" s="6">
        <f t="shared" si="116"/>
        <v>-92000</v>
      </c>
      <c r="I1939" s="26">
        <v>10</v>
      </c>
      <c r="K1939" t="s">
        <v>24</v>
      </c>
      <c r="M1939" s="2">
        <v>510</v>
      </c>
    </row>
    <row r="1940" spans="2:13" ht="12.75">
      <c r="B1940" s="450">
        <v>5000</v>
      </c>
      <c r="C1940" s="1" t="s">
        <v>24</v>
      </c>
      <c r="D1940" s="16" t="s">
        <v>15</v>
      </c>
      <c r="E1940" s="1" t="s">
        <v>841</v>
      </c>
      <c r="F1940" s="31" t="s">
        <v>846</v>
      </c>
      <c r="G1940" s="35" t="s">
        <v>43</v>
      </c>
      <c r="H1940" s="6">
        <f t="shared" si="116"/>
        <v>-97000</v>
      </c>
      <c r="I1940" s="26">
        <v>10</v>
      </c>
      <c r="K1940" t="s">
        <v>24</v>
      </c>
      <c r="M1940" s="2">
        <v>510</v>
      </c>
    </row>
    <row r="1941" spans="2:13" ht="12.75">
      <c r="B1941" s="450">
        <v>5000</v>
      </c>
      <c r="C1941" s="1" t="s">
        <v>24</v>
      </c>
      <c r="D1941" s="16" t="s">
        <v>15</v>
      </c>
      <c r="E1941" s="1" t="s">
        <v>841</v>
      </c>
      <c r="F1941" s="31" t="s">
        <v>847</v>
      </c>
      <c r="G1941" s="35" t="s">
        <v>45</v>
      </c>
      <c r="H1941" s="6">
        <f t="shared" si="116"/>
        <v>-102000</v>
      </c>
      <c r="I1941" s="26">
        <v>10</v>
      </c>
      <c r="K1941" t="s">
        <v>24</v>
      </c>
      <c r="M1941" s="2">
        <v>510</v>
      </c>
    </row>
    <row r="1942" spans="2:13" ht="12.75">
      <c r="B1942" s="450">
        <v>5000</v>
      </c>
      <c r="C1942" s="1" t="s">
        <v>24</v>
      </c>
      <c r="D1942" s="16" t="s">
        <v>15</v>
      </c>
      <c r="E1942" s="1" t="s">
        <v>841</v>
      </c>
      <c r="F1942" s="31" t="s">
        <v>848</v>
      </c>
      <c r="G1942" s="35" t="s">
        <v>68</v>
      </c>
      <c r="H1942" s="6">
        <f t="shared" si="116"/>
        <v>-107000</v>
      </c>
      <c r="I1942" s="26">
        <v>10</v>
      </c>
      <c r="K1942" t="s">
        <v>24</v>
      </c>
      <c r="M1942" s="2">
        <v>510</v>
      </c>
    </row>
    <row r="1943" spans="2:13" ht="12.75">
      <c r="B1943" s="450">
        <v>5000</v>
      </c>
      <c r="C1943" s="1" t="s">
        <v>24</v>
      </c>
      <c r="D1943" s="16" t="s">
        <v>15</v>
      </c>
      <c r="E1943" s="1" t="s">
        <v>841</v>
      </c>
      <c r="F1943" s="31" t="s">
        <v>849</v>
      </c>
      <c r="G1943" s="35" t="s">
        <v>70</v>
      </c>
      <c r="H1943" s="6">
        <f t="shared" si="116"/>
        <v>-112000</v>
      </c>
      <c r="I1943" s="26">
        <v>10</v>
      </c>
      <c r="K1943" t="s">
        <v>24</v>
      </c>
      <c r="M1943" s="2">
        <v>510</v>
      </c>
    </row>
    <row r="1944" spans="2:13" ht="12.75">
      <c r="B1944" s="450">
        <v>5000</v>
      </c>
      <c r="C1944" s="1" t="s">
        <v>24</v>
      </c>
      <c r="D1944" s="16" t="s">
        <v>15</v>
      </c>
      <c r="E1944" s="1" t="s">
        <v>841</v>
      </c>
      <c r="F1944" s="31" t="s">
        <v>850</v>
      </c>
      <c r="G1944" s="35" t="s">
        <v>72</v>
      </c>
      <c r="H1944" s="6">
        <f t="shared" si="116"/>
        <v>-117000</v>
      </c>
      <c r="I1944" s="26">
        <v>10</v>
      </c>
      <c r="K1944" t="s">
        <v>24</v>
      </c>
      <c r="M1944" s="2">
        <v>510</v>
      </c>
    </row>
    <row r="1945" spans="2:13" ht="12.75">
      <c r="B1945" s="450">
        <v>5000</v>
      </c>
      <c r="C1945" s="1" t="s">
        <v>24</v>
      </c>
      <c r="D1945" s="16" t="s">
        <v>15</v>
      </c>
      <c r="E1945" s="1" t="s">
        <v>841</v>
      </c>
      <c r="F1945" s="31" t="s">
        <v>851</v>
      </c>
      <c r="G1945" s="35" t="s">
        <v>72</v>
      </c>
      <c r="H1945" s="6">
        <f t="shared" si="116"/>
        <v>-122000</v>
      </c>
      <c r="I1945" s="26">
        <v>10</v>
      </c>
      <c r="K1945" t="s">
        <v>24</v>
      </c>
      <c r="M1945" s="2">
        <v>510</v>
      </c>
    </row>
    <row r="1946" spans="2:13" ht="12.75">
      <c r="B1946" s="450">
        <v>5000</v>
      </c>
      <c r="C1946" s="1" t="s">
        <v>24</v>
      </c>
      <c r="D1946" s="16" t="s">
        <v>15</v>
      </c>
      <c r="E1946" s="1" t="s">
        <v>841</v>
      </c>
      <c r="F1946" s="31" t="s">
        <v>852</v>
      </c>
      <c r="G1946" s="35" t="s">
        <v>74</v>
      </c>
      <c r="H1946" s="6">
        <f t="shared" si="116"/>
        <v>-127000</v>
      </c>
      <c r="I1946" s="26">
        <v>10</v>
      </c>
      <c r="K1946" t="s">
        <v>24</v>
      </c>
      <c r="M1946" s="2">
        <v>510</v>
      </c>
    </row>
    <row r="1947" spans="2:13" ht="12.75">
      <c r="B1947" s="450">
        <v>5000</v>
      </c>
      <c r="C1947" s="1" t="s">
        <v>24</v>
      </c>
      <c r="D1947" s="16" t="s">
        <v>15</v>
      </c>
      <c r="E1947" s="1" t="s">
        <v>841</v>
      </c>
      <c r="F1947" s="31" t="s">
        <v>852</v>
      </c>
      <c r="G1947" s="31" t="s">
        <v>145</v>
      </c>
      <c r="H1947" s="6">
        <f t="shared" si="116"/>
        <v>-132000</v>
      </c>
      <c r="I1947" s="26">
        <v>10</v>
      </c>
      <c r="K1947" t="s">
        <v>24</v>
      </c>
      <c r="M1947" s="2">
        <v>510</v>
      </c>
    </row>
    <row r="1948" spans="2:13" ht="12.75">
      <c r="B1948" s="450">
        <v>5000</v>
      </c>
      <c r="C1948" s="1" t="s">
        <v>24</v>
      </c>
      <c r="D1948" s="16" t="s">
        <v>15</v>
      </c>
      <c r="E1948" s="1" t="s">
        <v>841</v>
      </c>
      <c r="F1948" s="31" t="s">
        <v>853</v>
      </c>
      <c r="G1948" s="31" t="s">
        <v>124</v>
      </c>
      <c r="H1948" s="6">
        <f t="shared" si="116"/>
        <v>-137000</v>
      </c>
      <c r="I1948" s="26">
        <v>10</v>
      </c>
      <c r="K1948" t="s">
        <v>24</v>
      </c>
      <c r="M1948" s="2">
        <v>510</v>
      </c>
    </row>
    <row r="1949" spans="2:13" ht="12.75">
      <c r="B1949" s="450">
        <v>5000</v>
      </c>
      <c r="C1949" s="1" t="s">
        <v>24</v>
      </c>
      <c r="D1949" s="16" t="s">
        <v>15</v>
      </c>
      <c r="E1949" s="1" t="s">
        <v>841</v>
      </c>
      <c r="F1949" s="31" t="s">
        <v>854</v>
      </c>
      <c r="G1949" s="31" t="s">
        <v>153</v>
      </c>
      <c r="H1949" s="6">
        <f t="shared" si="116"/>
        <v>-142000</v>
      </c>
      <c r="I1949" s="26">
        <v>10</v>
      </c>
      <c r="K1949" t="s">
        <v>24</v>
      </c>
      <c r="M1949" s="2">
        <v>510</v>
      </c>
    </row>
    <row r="1950" spans="2:13" ht="12.75">
      <c r="B1950" s="450">
        <v>5000</v>
      </c>
      <c r="C1950" s="1" t="s">
        <v>24</v>
      </c>
      <c r="D1950" s="16" t="s">
        <v>15</v>
      </c>
      <c r="E1950" s="1" t="s">
        <v>841</v>
      </c>
      <c r="F1950" s="31" t="s">
        <v>855</v>
      </c>
      <c r="G1950" s="31" t="s">
        <v>155</v>
      </c>
      <c r="H1950" s="6">
        <f t="shared" si="116"/>
        <v>-147000</v>
      </c>
      <c r="I1950" s="26">
        <v>10</v>
      </c>
      <c r="K1950" t="s">
        <v>24</v>
      </c>
      <c r="M1950" s="2">
        <v>510</v>
      </c>
    </row>
    <row r="1951" spans="2:13" ht="12.75">
      <c r="B1951" s="450">
        <v>5000</v>
      </c>
      <c r="C1951" s="1" t="s">
        <v>24</v>
      </c>
      <c r="D1951" s="1" t="s">
        <v>15</v>
      </c>
      <c r="E1951" s="1" t="s">
        <v>841</v>
      </c>
      <c r="F1951" s="31" t="s">
        <v>856</v>
      </c>
      <c r="G1951" s="31" t="s">
        <v>157</v>
      </c>
      <c r="H1951" s="6">
        <f t="shared" si="116"/>
        <v>-152000</v>
      </c>
      <c r="I1951" s="26">
        <v>10</v>
      </c>
      <c r="K1951" t="s">
        <v>24</v>
      </c>
      <c r="M1951" s="2">
        <v>510</v>
      </c>
    </row>
    <row r="1952" spans="2:13" ht="12.75">
      <c r="B1952" s="450">
        <v>5000</v>
      </c>
      <c r="C1952" s="1" t="s">
        <v>24</v>
      </c>
      <c r="D1952" s="1" t="s">
        <v>15</v>
      </c>
      <c r="E1952" s="1" t="s">
        <v>841</v>
      </c>
      <c r="F1952" s="31" t="s">
        <v>857</v>
      </c>
      <c r="G1952" s="31" t="s">
        <v>159</v>
      </c>
      <c r="H1952" s="6">
        <f t="shared" si="116"/>
        <v>-157000</v>
      </c>
      <c r="I1952" s="26">
        <v>10</v>
      </c>
      <c r="K1952" t="s">
        <v>24</v>
      </c>
      <c r="M1952" s="2">
        <v>510</v>
      </c>
    </row>
    <row r="1953" spans="2:13" ht="12.75">
      <c r="B1953" s="450">
        <v>5000</v>
      </c>
      <c r="C1953" s="1" t="s">
        <v>24</v>
      </c>
      <c r="D1953" s="1" t="s">
        <v>15</v>
      </c>
      <c r="E1953" s="1" t="s">
        <v>841</v>
      </c>
      <c r="F1953" s="31" t="s">
        <v>858</v>
      </c>
      <c r="G1953" s="31" t="s">
        <v>161</v>
      </c>
      <c r="H1953" s="6">
        <f t="shared" si="116"/>
        <v>-162000</v>
      </c>
      <c r="I1953" s="26">
        <v>10</v>
      </c>
      <c r="K1953" t="s">
        <v>24</v>
      </c>
      <c r="M1953" s="2">
        <v>510</v>
      </c>
    </row>
    <row r="1954" spans="2:13" ht="12.75">
      <c r="B1954" s="450">
        <v>5000</v>
      </c>
      <c r="C1954" s="1" t="s">
        <v>24</v>
      </c>
      <c r="D1954" s="1" t="s">
        <v>15</v>
      </c>
      <c r="E1954" s="1" t="s">
        <v>841</v>
      </c>
      <c r="F1954" s="31" t="s">
        <v>859</v>
      </c>
      <c r="G1954" s="31" t="s">
        <v>275</v>
      </c>
      <c r="H1954" s="6">
        <f t="shared" si="116"/>
        <v>-167000</v>
      </c>
      <c r="I1954" s="26">
        <v>10</v>
      </c>
      <c r="K1954" t="s">
        <v>24</v>
      </c>
      <c r="M1954" s="2">
        <v>510</v>
      </c>
    </row>
    <row r="1955" spans="2:13" ht="12.75">
      <c r="B1955" s="450">
        <v>5000</v>
      </c>
      <c r="C1955" s="1" t="s">
        <v>24</v>
      </c>
      <c r="D1955" s="1" t="s">
        <v>15</v>
      </c>
      <c r="E1955" s="1" t="s">
        <v>841</v>
      </c>
      <c r="F1955" s="31" t="s">
        <v>860</v>
      </c>
      <c r="G1955" s="31" t="s">
        <v>163</v>
      </c>
      <c r="H1955" s="6">
        <f t="shared" si="116"/>
        <v>-172000</v>
      </c>
      <c r="I1955" s="26">
        <v>10</v>
      </c>
      <c r="K1955" t="s">
        <v>24</v>
      </c>
      <c r="M1955" s="2">
        <v>510</v>
      </c>
    </row>
    <row r="1956" spans="2:13" ht="12.75">
      <c r="B1956" s="450">
        <v>5000</v>
      </c>
      <c r="C1956" s="1" t="s">
        <v>24</v>
      </c>
      <c r="D1956" s="1" t="s">
        <v>15</v>
      </c>
      <c r="E1956" s="1" t="s">
        <v>841</v>
      </c>
      <c r="F1956" s="121" t="s">
        <v>861</v>
      </c>
      <c r="G1956" s="31" t="s">
        <v>212</v>
      </c>
      <c r="H1956" s="6">
        <f t="shared" si="116"/>
        <v>-177000</v>
      </c>
      <c r="I1956" s="26">
        <v>10</v>
      </c>
      <c r="K1956" t="s">
        <v>24</v>
      </c>
      <c r="M1956" s="2">
        <v>510</v>
      </c>
    </row>
    <row r="1957" spans="2:13" ht="12.75">
      <c r="B1957" s="450">
        <v>5000</v>
      </c>
      <c r="C1957" s="1" t="s">
        <v>24</v>
      </c>
      <c r="D1957" s="1" t="s">
        <v>15</v>
      </c>
      <c r="E1957" s="1" t="s">
        <v>841</v>
      </c>
      <c r="F1957" s="121" t="s">
        <v>862</v>
      </c>
      <c r="G1957" s="31" t="s">
        <v>214</v>
      </c>
      <c r="H1957" s="6">
        <f t="shared" si="116"/>
        <v>-182000</v>
      </c>
      <c r="I1957" s="26">
        <v>10</v>
      </c>
      <c r="K1957" t="s">
        <v>24</v>
      </c>
      <c r="M1957" s="2">
        <v>510</v>
      </c>
    </row>
    <row r="1958" spans="2:13" ht="12.75">
      <c r="B1958" s="450">
        <v>5000</v>
      </c>
      <c r="C1958" s="1" t="s">
        <v>24</v>
      </c>
      <c r="D1958" s="1" t="s">
        <v>15</v>
      </c>
      <c r="E1958" s="1" t="s">
        <v>841</v>
      </c>
      <c r="F1958" s="31" t="s">
        <v>863</v>
      </c>
      <c r="G1958" s="31" t="s">
        <v>216</v>
      </c>
      <c r="H1958" s="6">
        <f t="shared" si="116"/>
        <v>-187000</v>
      </c>
      <c r="I1958" s="26">
        <v>10</v>
      </c>
      <c r="K1958" t="s">
        <v>24</v>
      </c>
      <c r="M1958" s="2">
        <v>510</v>
      </c>
    </row>
    <row r="1959" spans="2:13" ht="12.75">
      <c r="B1959" s="450">
        <v>5000</v>
      </c>
      <c r="C1959" s="1" t="s">
        <v>24</v>
      </c>
      <c r="D1959" s="1" t="s">
        <v>15</v>
      </c>
      <c r="E1959" s="1" t="s">
        <v>841</v>
      </c>
      <c r="F1959" s="31" t="s">
        <v>864</v>
      </c>
      <c r="G1959" s="31" t="s">
        <v>218</v>
      </c>
      <c r="H1959" s="6">
        <f t="shared" si="116"/>
        <v>-192000</v>
      </c>
      <c r="I1959" s="26">
        <v>10</v>
      </c>
      <c r="K1959" t="s">
        <v>24</v>
      </c>
      <c r="M1959" s="2">
        <v>510</v>
      </c>
    </row>
    <row r="1960" spans="2:13" ht="12.75">
      <c r="B1960" s="450">
        <v>5000</v>
      </c>
      <c r="C1960" s="1" t="s">
        <v>24</v>
      </c>
      <c r="D1960" s="1" t="s">
        <v>15</v>
      </c>
      <c r="E1960" s="1" t="s">
        <v>841</v>
      </c>
      <c r="F1960" s="85" t="s">
        <v>865</v>
      </c>
      <c r="G1960" s="31" t="s">
        <v>233</v>
      </c>
      <c r="H1960" s="6">
        <f t="shared" si="116"/>
        <v>-197000</v>
      </c>
      <c r="I1960" s="26">
        <v>10</v>
      </c>
      <c r="K1960" t="s">
        <v>24</v>
      </c>
      <c r="M1960" s="2">
        <v>510</v>
      </c>
    </row>
    <row r="1961" spans="2:13" ht="12.75">
      <c r="B1961" s="450">
        <v>5000</v>
      </c>
      <c r="C1961" s="1" t="s">
        <v>24</v>
      </c>
      <c r="D1961" s="1" t="s">
        <v>15</v>
      </c>
      <c r="E1961" s="1" t="s">
        <v>841</v>
      </c>
      <c r="F1961" s="85" t="s">
        <v>865</v>
      </c>
      <c r="G1961" s="31" t="s">
        <v>306</v>
      </c>
      <c r="H1961" s="6">
        <f t="shared" si="116"/>
        <v>-202000</v>
      </c>
      <c r="I1961" s="26">
        <v>10</v>
      </c>
      <c r="K1961" t="s">
        <v>24</v>
      </c>
      <c r="M1961" s="2">
        <v>510</v>
      </c>
    </row>
    <row r="1962" spans="2:13" ht="12.75">
      <c r="B1962" s="450">
        <v>5000</v>
      </c>
      <c r="C1962" s="1" t="s">
        <v>24</v>
      </c>
      <c r="D1962" s="1" t="s">
        <v>15</v>
      </c>
      <c r="E1962" s="1" t="s">
        <v>841</v>
      </c>
      <c r="F1962" s="31" t="s">
        <v>866</v>
      </c>
      <c r="G1962" s="31" t="s">
        <v>220</v>
      </c>
      <c r="H1962" s="6">
        <f t="shared" si="116"/>
        <v>-207000</v>
      </c>
      <c r="I1962" s="26">
        <v>10</v>
      </c>
      <c r="K1962" t="s">
        <v>24</v>
      </c>
      <c r="M1962" s="2">
        <v>510</v>
      </c>
    </row>
    <row r="1963" spans="2:13" ht="12.75">
      <c r="B1963" s="450">
        <v>5000</v>
      </c>
      <c r="C1963" s="1" t="s">
        <v>24</v>
      </c>
      <c r="D1963" s="1" t="s">
        <v>15</v>
      </c>
      <c r="E1963" s="1" t="s">
        <v>841</v>
      </c>
      <c r="F1963" s="31" t="s">
        <v>867</v>
      </c>
      <c r="G1963" s="31" t="s">
        <v>222</v>
      </c>
      <c r="H1963" s="6">
        <f t="shared" si="116"/>
        <v>-212000</v>
      </c>
      <c r="I1963" s="26">
        <v>10</v>
      </c>
      <c r="K1963" t="s">
        <v>24</v>
      </c>
      <c r="M1963" s="2">
        <v>510</v>
      </c>
    </row>
    <row r="1964" spans="1:13" s="124" customFormat="1" ht="12.75">
      <c r="A1964" s="122"/>
      <c r="B1964" s="390">
        <f>SUM(B1922:B1963)</f>
        <v>212000</v>
      </c>
      <c r="C1964" s="123" t="s">
        <v>24</v>
      </c>
      <c r="D1964" s="81"/>
      <c r="E1964" s="122"/>
      <c r="F1964" s="102"/>
      <c r="G1964" s="102"/>
      <c r="H1964" s="80">
        <v>0</v>
      </c>
      <c r="I1964" s="82">
        <f>+B1964/M1964</f>
        <v>415.6862745098039</v>
      </c>
      <c r="M1964" s="2">
        <v>510</v>
      </c>
    </row>
    <row r="1965" spans="2:13" ht="12.75">
      <c r="B1965" s="450"/>
      <c r="D1965" s="16"/>
      <c r="H1965" s="6">
        <f>H1964-B1965</f>
        <v>0</v>
      </c>
      <c r="I1965" s="26">
        <f>+B1965/M1965</f>
        <v>0</v>
      </c>
      <c r="M1965" s="2">
        <v>510</v>
      </c>
    </row>
    <row r="1966" spans="2:13" ht="12.75">
      <c r="B1966" s="450"/>
      <c r="D1966" s="16"/>
      <c r="H1966" s="6">
        <f>H1965-B1966</f>
        <v>0</v>
      </c>
      <c r="I1966" s="26">
        <f>+B1966/M1966</f>
        <v>0</v>
      </c>
      <c r="M1966" s="2">
        <v>510</v>
      </c>
    </row>
    <row r="1967" spans="2:13" ht="12.75">
      <c r="B1967" s="383">
        <v>1400</v>
      </c>
      <c r="C1967" s="1" t="s">
        <v>54</v>
      </c>
      <c r="D1967" s="16" t="s">
        <v>15</v>
      </c>
      <c r="E1967" s="1" t="s">
        <v>194</v>
      </c>
      <c r="F1967" s="125" t="s">
        <v>868</v>
      </c>
      <c r="G1967" s="35" t="s">
        <v>27</v>
      </c>
      <c r="H1967" s="6">
        <f aca="true" t="shared" si="117" ref="H1967:H1998">H1966-B1967</f>
        <v>-1400</v>
      </c>
      <c r="I1967" s="26">
        <v>2.8</v>
      </c>
      <c r="K1967" t="s">
        <v>869</v>
      </c>
      <c r="M1967" s="2">
        <v>510</v>
      </c>
    </row>
    <row r="1968" spans="2:13" ht="12.75">
      <c r="B1968" s="450">
        <v>2500</v>
      </c>
      <c r="C1968" s="1" t="s">
        <v>870</v>
      </c>
      <c r="D1968" s="16" t="s">
        <v>15</v>
      </c>
      <c r="E1968" s="45" t="s">
        <v>194</v>
      </c>
      <c r="F1968" s="125" t="s">
        <v>868</v>
      </c>
      <c r="G1968" s="31" t="s">
        <v>27</v>
      </c>
      <c r="H1968" s="6">
        <f t="shared" si="117"/>
        <v>-3900</v>
      </c>
      <c r="I1968" s="26">
        <v>5</v>
      </c>
      <c r="K1968" t="s">
        <v>869</v>
      </c>
      <c r="M1968" s="2">
        <v>510</v>
      </c>
    </row>
    <row r="1969" spans="2:13" ht="12.75">
      <c r="B1969" s="383">
        <v>1600</v>
      </c>
      <c r="C1969" s="16" t="s">
        <v>54</v>
      </c>
      <c r="D1969" s="16" t="s">
        <v>15</v>
      </c>
      <c r="E1969" s="37" t="s">
        <v>194</v>
      </c>
      <c r="F1969" s="125" t="s">
        <v>868</v>
      </c>
      <c r="G1969" s="35" t="s">
        <v>31</v>
      </c>
      <c r="H1969" s="6">
        <f t="shared" si="117"/>
        <v>-5500</v>
      </c>
      <c r="I1969" s="26">
        <v>3.2</v>
      </c>
      <c r="K1969" t="s">
        <v>869</v>
      </c>
      <c r="M1969" s="2">
        <v>510</v>
      </c>
    </row>
    <row r="1970" spans="2:13" ht="12.75">
      <c r="B1970" s="383">
        <v>1450</v>
      </c>
      <c r="C1970" s="16" t="s">
        <v>54</v>
      </c>
      <c r="D1970" s="16" t="s">
        <v>15</v>
      </c>
      <c r="E1970" s="16" t="s">
        <v>194</v>
      </c>
      <c r="F1970" s="125" t="s">
        <v>868</v>
      </c>
      <c r="G1970" s="34" t="s">
        <v>33</v>
      </c>
      <c r="H1970" s="6">
        <f t="shared" si="117"/>
        <v>-6950</v>
      </c>
      <c r="I1970" s="26">
        <v>2.9</v>
      </c>
      <c r="K1970" t="s">
        <v>869</v>
      </c>
      <c r="M1970" s="2">
        <v>510</v>
      </c>
    </row>
    <row r="1971" spans="2:13" ht="12.75">
      <c r="B1971" s="450">
        <v>2500</v>
      </c>
      <c r="C1971" s="1" t="s">
        <v>870</v>
      </c>
      <c r="D1971" s="16" t="s">
        <v>15</v>
      </c>
      <c r="E1971" s="45" t="s">
        <v>194</v>
      </c>
      <c r="F1971" s="125" t="s">
        <v>868</v>
      </c>
      <c r="G1971" s="31" t="s">
        <v>33</v>
      </c>
      <c r="H1971" s="6">
        <f t="shared" si="117"/>
        <v>-9450</v>
      </c>
      <c r="I1971" s="26">
        <v>5</v>
      </c>
      <c r="K1971" t="s">
        <v>869</v>
      </c>
      <c r="M1971" s="2">
        <v>510</v>
      </c>
    </row>
    <row r="1972" spans="2:13" ht="12.75">
      <c r="B1972" s="450">
        <v>1800</v>
      </c>
      <c r="C1972" s="16" t="s">
        <v>54</v>
      </c>
      <c r="D1972" s="16" t="s">
        <v>15</v>
      </c>
      <c r="E1972" s="1" t="s">
        <v>194</v>
      </c>
      <c r="F1972" s="125" t="s">
        <v>868</v>
      </c>
      <c r="G1972" s="31" t="s">
        <v>35</v>
      </c>
      <c r="H1972" s="6">
        <f t="shared" si="117"/>
        <v>-11250</v>
      </c>
      <c r="I1972" s="26">
        <v>3.6</v>
      </c>
      <c r="K1972" t="s">
        <v>869</v>
      </c>
      <c r="M1972" s="2">
        <v>510</v>
      </c>
    </row>
    <row r="1973" spans="2:13" ht="12.75">
      <c r="B1973" s="450">
        <v>1700</v>
      </c>
      <c r="C1973" s="1" t="s">
        <v>54</v>
      </c>
      <c r="D1973" s="16" t="s">
        <v>15</v>
      </c>
      <c r="E1973" s="1" t="s">
        <v>194</v>
      </c>
      <c r="F1973" s="125" t="s">
        <v>868</v>
      </c>
      <c r="G1973" s="31" t="s">
        <v>37</v>
      </c>
      <c r="H1973" s="6">
        <f t="shared" si="117"/>
        <v>-12950</v>
      </c>
      <c r="I1973" s="26">
        <v>3.4</v>
      </c>
      <c r="K1973" t="s">
        <v>869</v>
      </c>
      <c r="M1973" s="2">
        <v>510</v>
      </c>
    </row>
    <row r="1974" spans="2:13" ht="12.75">
      <c r="B1974" s="450">
        <v>5000</v>
      </c>
      <c r="C1974" s="1" t="s">
        <v>871</v>
      </c>
      <c r="D1974" s="16" t="s">
        <v>15</v>
      </c>
      <c r="E1974" s="45" t="s">
        <v>194</v>
      </c>
      <c r="F1974" s="125" t="s">
        <v>868</v>
      </c>
      <c r="G1974" s="31" t="s">
        <v>37</v>
      </c>
      <c r="H1974" s="6">
        <f t="shared" si="117"/>
        <v>-17950</v>
      </c>
      <c r="I1974" s="26">
        <v>10</v>
      </c>
      <c r="K1974" t="s">
        <v>869</v>
      </c>
      <c r="M1974" s="2">
        <v>510</v>
      </c>
    </row>
    <row r="1975" spans="2:13" ht="12.75">
      <c r="B1975" s="450">
        <v>1400</v>
      </c>
      <c r="C1975" s="39" t="s">
        <v>54</v>
      </c>
      <c r="D1975" s="16" t="s">
        <v>15</v>
      </c>
      <c r="E1975" s="39" t="s">
        <v>194</v>
      </c>
      <c r="F1975" s="125" t="s">
        <v>868</v>
      </c>
      <c r="G1975" s="31" t="s">
        <v>39</v>
      </c>
      <c r="H1975" s="6">
        <f t="shared" si="117"/>
        <v>-19350</v>
      </c>
      <c r="I1975" s="26">
        <v>2.8</v>
      </c>
      <c r="J1975" s="38"/>
      <c r="K1975" t="s">
        <v>869</v>
      </c>
      <c r="L1975" s="38"/>
      <c r="M1975" s="2">
        <v>510</v>
      </c>
    </row>
    <row r="1976" spans="2:13" ht="12.75">
      <c r="B1976" s="450">
        <v>1600</v>
      </c>
      <c r="C1976" s="1" t="s">
        <v>54</v>
      </c>
      <c r="D1976" s="16" t="s">
        <v>15</v>
      </c>
      <c r="E1976" s="1" t="s">
        <v>194</v>
      </c>
      <c r="F1976" s="125" t="s">
        <v>868</v>
      </c>
      <c r="G1976" s="31" t="s">
        <v>43</v>
      </c>
      <c r="H1976" s="6">
        <f t="shared" si="117"/>
        <v>-20950</v>
      </c>
      <c r="I1976" s="26">
        <v>3.2</v>
      </c>
      <c r="K1976" t="s">
        <v>869</v>
      </c>
      <c r="M1976" s="2">
        <v>510</v>
      </c>
    </row>
    <row r="1977" spans="2:13" ht="12.75">
      <c r="B1977" s="450">
        <v>1700</v>
      </c>
      <c r="C1977" s="1" t="s">
        <v>54</v>
      </c>
      <c r="D1977" s="16" t="s">
        <v>15</v>
      </c>
      <c r="E1977" s="1" t="s">
        <v>194</v>
      </c>
      <c r="F1977" s="125" t="s">
        <v>868</v>
      </c>
      <c r="G1977" s="31" t="s">
        <v>45</v>
      </c>
      <c r="H1977" s="6">
        <f t="shared" si="117"/>
        <v>-22650</v>
      </c>
      <c r="I1977" s="26">
        <v>3.4</v>
      </c>
      <c r="K1977" t="s">
        <v>869</v>
      </c>
      <c r="M1977" s="2">
        <v>510</v>
      </c>
    </row>
    <row r="1978" spans="2:13" ht="12.75">
      <c r="B1978" s="450">
        <v>1600</v>
      </c>
      <c r="C1978" s="1" t="s">
        <v>54</v>
      </c>
      <c r="D1978" s="16" t="s">
        <v>15</v>
      </c>
      <c r="E1978" s="1" t="s">
        <v>194</v>
      </c>
      <c r="F1978" s="125" t="s">
        <v>868</v>
      </c>
      <c r="G1978" s="31" t="s">
        <v>872</v>
      </c>
      <c r="H1978" s="6">
        <f t="shared" si="117"/>
        <v>-24250</v>
      </c>
      <c r="I1978" s="26">
        <v>3.2</v>
      </c>
      <c r="K1978" t="s">
        <v>869</v>
      </c>
      <c r="M1978" s="2">
        <v>510</v>
      </c>
    </row>
    <row r="1979" spans="2:13" ht="12.75">
      <c r="B1979" s="450">
        <v>1500</v>
      </c>
      <c r="C1979" s="1" t="s">
        <v>54</v>
      </c>
      <c r="D1979" s="16" t="s">
        <v>15</v>
      </c>
      <c r="E1979" s="1" t="s">
        <v>194</v>
      </c>
      <c r="F1979" s="125" t="s">
        <v>868</v>
      </c>
      <c r="G1979" s="31" t="s">
        <v>70</v>
      </c>
      <c r="H1979" s="6">
        <f t="shared" si="117"/>
        <v>-25750</v>
      </c>
      <c r="I1979" s="26">
        <v>3</v>
      </c>
      <c r="K1979" t="s">
        <v>869</v>
      </c>
      <c r="M1979" s="2">
        <v>510</v>
      </c>
    </row>
    <row r="1980" spans="2:13" ht="12.75">
      <c r="B1980" s="450">
        <v>3000</v>
      </c>
      <c r="C1980" s="1" t="s">
        <v>870</v>
      </c>
      <c r="D1980" s="16" t="s">
        <v>15</v>
      </c>
      <c r="E1980" s="45" t="s">
        <v>194</v>
      </c>
      <c r="F1980" s="125" t="s">
        <v>868</v>
      </c>
      <c r="G1980" s="31" t="s">
        <v>72</v>
      </c>
      <c r="H1980" s="6">
        <f t="shared" si="117"/>
        <v>-28750</v>
      </c>
      <c r="I1980" s="26">
        <v>5</v>
      </c>
      <c r="K1980" t="s">
        <v>869</v>
      </c>
      <c r="M1980" s="2">
        <v>510</v>
      </c>
    </row>
    <row r="1981" spans="2:13" ht="12.75">
      <c r="B1981" s="450">
        <v>1350</v>
      </c>
      <c r="C1981" s="1" t="s">
        <v>54</v>
      </c>
      <c r="D1981" s="16" t="s">
        <v>15</v>
      </c>
      <c r="E1981" s="45" t="s">
        <v>194</v>
      </c>
      <c r="F1981" s="125" t="s">
        <v>868</v>
      </c>
      <c r="G1981" s="31" t="s">
        <v>873</v>
      </c>
      <c r="H1981" s="6">
        <f t="shared" si="117"/>
        <v>-30100</v>
      </c>
      <c r="I1981" s="26">
        <v>2.7</v>
      </c>
      <c r="K1981" t="s">
        <v>869</v>
      </c>
      <c r="M1981" s="2">
        <v>510</v>
      </c>
    </row>
    <row r="1982" spans="2:13" ht="12.75">
      <c r="B1982" s="450">
        <v>1500</v>
      </c>
      <c r="C1982" s="1" t="s">
        <v>54</v>
      </c>
      <c r="D1982" s="16" t="s">
        <v>15</v>
      </c>
      <c r="E1982" s="1" t="s">
        <v>194</v>
      </c>
      <c r="F1982" s="125" t="s">
        <v>868</v>
      </c>
      <c r="G1982" s="31" t="s">
        <v>74</v>
      </c>
      <c r="H1982" s="6">
        <f t="shared" si="117"/>
        <v>-31600</v>
      </c>
      <c r="I1982" s="26">
        <v>3</v>
      </c>
      <c r="K1982" t="s">
        <v>869</v>
      </c>
      <c r="M1982" s="2">
        <v>510</v>
      </c>
    </row>
    <row r="1983" spans="2:13" ht="12.75">
      <c r="B1983" s="450">
        <v>1400</v>
      </c>
      <c r="C1983" s="1" t="s">
        <v>54</v>
      </c>
      <c r="D1983" s="16" t="s">
        <v>15</v>
      </c>
      <c r="E1983" s="1" t="s">
        <v>194</v>
      </c>
      <c r="F1983" s="125" t="s">
        <v>868</v>
      </c>
      <c r="G1983" s="31" t="s">
        <v>145</v>
      </c>
      <c r="H1983" s="6">
        <f t="shared" si="117"/>
        <v>-33000</v>
      </c>
      <c r="I1983" s="26">
        <v>2.8</v>
      </c>
      <c r="K1983" t="s">
        <v>869</v>
      </c>
      <c r="M1983" s="2">
        <v>510</v>
      </c>
    </row>
    <row r="1984" spans="2:13" ht="12.75">
      <c r="B1984" s="450">
        <v>1450</v>
      </c>
      <c r="C1984" s="1" t="s">
        <v>54</v>
      </c>
      <c r="D1984" s="16" t="s">
        <v>15</v>
      </c>
      <c r="E1984" s="1" t="s">
        <v>194</v>
      </c>
      <c r="F1984" s="125" t="s">
        <v>868</v>
      </c>
      <c r="G1984" s="31" t="s">
        <v>124</v>
      </c>
      <c r="H1984" s="6">
        <f t="shared" si="117"/>
        <v>-34450</v>
      </c>
      <c r="I1984" s="26">
        <v>2.9</v>
      </c>
      <c r="K1984" t="s">
        <v>869</v>
      </c>
      <c r="M1984" s="2">
        <v>510</v>
      </c>
    </row>
    <row r="1985" spans="2:13" ht="12.75">
      <c r="B1985" s="450">
        <v>1600</v>
      </c>
      <c r="C1985" s="1" t="s">
        <v>54</v>
      </c>
      <c r="D1985" s="16" t="s">
        <v>15</v>
      </c>
      <c r="E1985" s="1" t="s">
        <v>194</v>
      </c>
      <c r="F1985" s="125" t="s">
        <v>868</v>
      </c>
      <c r="G1985" s="31" t="s">
        <v>153</v>
      </c>
      <c r="H1985" s="6">
        <f t="shared" si="117"/>
        <v>-36050</v>
      </c>
      <c r="I1985" s="26">
        <v>3.2</v>
      </c>
      <c r="K1985" t="s">
        <v>869</v>
      </c>
      <c r="M1985" s="2">
        <v>510</v>
      </c>
    </row>
    <row r="1986" spans="2:13" ht="12.75">
      <c r="B1986" s="450">
        <v>1700</v>
      </c>
      <c r="C1986" s="1" t="s">
        <v>54</v>
      </c>
      <c r="D1986" s="16" t="s">
        <v>15</v>
      </c>
      <c r="E1986" s="1" t="s">
        <v>194</v>
      </c>
      <c r="F1986" s="125" t="s">
        <v>868</v>
      </c>
      <c r="G1986" s="31" t="s">
        <v>155</v>
      </c>
      <c r="H1986" s="6">
        <f t="shared" si="117"/>
        <v>-37750</v>
      </c>
      <c r="I1986" s="26">
        <v>3.4</v>
      </c>
      <c r="K1986" t="s">
        <v>869</v>
      </c>
      <c r="M1986" s="2">
        <v>510</v>
      </c>
    </row>
    <row r="1987" spans="2:13" ht="12.75">
      <c r="B1987" s="450">
        <v>1400</v>
      </c>
      <c r="C1987" s="1" t="s">
        <v>54</v>
      </c>
      <c r="D1987" s="16" t="s">
        <v>15</v>
      </c>
      <c r="E1987" s="1" t="s">
        <v>194</v>
      </c>
      <c r="F1987" s="125" t="s">
        <v>868</v>
      </c>
      <c r="G1987" s="31" t="s">
        <v>157</v>
      </c>
      <c r="H1987" s="6">
        <f t="shared" si="117"/>
        <v>-39150</v>
      </c>
      <c r="I1987" s="26">
        <v>2.8</v>
      </c>
      <c r="K1987" t="s">
        <v>869</v>
      </c>
      <c r="M1987" s="2">
        <v>510</v>
      </c>
    </row>
    <row r="1988" spans="2:13" ht="12.75">
      <c r="B1988" s="450">
        <v>5000</v>
      </c>
      <c r="C1988" s="1" t="s">
        <v>871</v>
      </c>
      <c r="D1988" s="16" t="s">
        <v>15</v>
      </c>
      <c r="E1988" s="45" t="s">
        <v>194</v>
      </c>
      <c r="F1988" s="125" t="s">
        <v>868</v>
      </c>
      <c r="G1988" s="31" t="s">
        <v>157</v>
      </c>
      <c r="H1988" s="6">
        <f t="shared" si="117"/>
        <v>-44150</v>
      </c>
      <c r="I1988" s="26">
        <v>10</v>
      </c>
      <c r="K1988" t="s">
        <v>869</v>
      </c>
      <c r="M1988" s="2">
        <v>510</v>
      </c>
    </row>
    <row r="1989" spans="2:13" ht="12.75">
      <c r="B1989" s="450">
        <v>1600</v>
      </c>
      <c r="C1989" s="1" t="s">
        <v>54</v>
      </c>
      <c r="D1989" s="16" t="s">
        <v>15</v>
      </c>
      <c r="E1989" s="1" t="s">
        <v>194</v>
      </c>
      <c r="F1989" s="125" t="s">
        <v>868</v>
      </c>
      <c r="G1989" s="31" t="s">
        <v>159</v>
      </c>
      <c r="H1989" s="6">
        <f t="shared" si="117"/>
        <v>-45750</v>
      </c>
      <c r="I1989" s="26">
        <v>3.2</v>
      </c>
      <c r="K1989" t="s">
        <v>869</v>
      </c>
      <c r="M1989" s="2">
        <v>510</v>
      </c>
    </row>
    <row r="1990" spans="2:13" ht="12.75">
      <c r="B1990" s="450">
        <v>1400</v>
      </c>
      <c r="C1990" s="1" t="s">
        <v>54</v>
      </c>
      <c r="D1990" s="16" t="s">
        <v>15</v>
      </c>
      <c r="E1990" s="1" t="s">
        <v>194</v>
      </c>
      <c r="F1990" s="125" t="s">
        <v>868</v>
      </c>
      <c r="G1990" s="31" t="s">
        <v>161</v>
      </c>
      <c r="H1990" s="6">
        <f t="shared" si="117"/>
        <v>-47150</v>
      </c>
      <c r="I1990" s="26">
        <v>2.8</v>
      </c>
      <c r="K1990" t="s">
        <v>869</v>
      </c>
      <c r="M1990" s="2">
        <v>510</v>
      </c>
    </row>
    <row r="1991" spans="2:13" ht="12.75">
      <c r="B1991" s="450">
        <v>1500</v>
      </c>
      <c r="C1991" s="1" t="s">
        <v>54</v>
      </c>
      <c r="D1991" s="16" t="s">
        <v>15</v>
      </c>
      <c r="E1991" s="1" t="s">
        <v>194</v>
      </c>
      <c r="F1991" s="125" t="s">
        <v>868</v>
      </c>
      <c r="G1991" s="31" t="s">
        <v>163</v>
      </c>
      <c r="H1991" s="6">
        <f t="shared" si="117"/>
        <v>-48650</v>
      </c>
      <c r="I1991" s="26">
        <v>3</v>
      </c>
      <c r="K1991" t="s">
        <v>869</v>
      </c>
      <c r="M1991" s="2">
        <v>510</v>
      </c>
    </row>
    <row r="1992" spans="2:13" ht="12.75">
      <c r="B1992" s="450">
        <v>1300</v>
      </c>
      <c r="C1992" s="1" t="s">
        <v>54</v>
      </c>
      <c r="D1992" s="16" t="s">
        <v>15</v>
      </c>
      <c r="E1992" s="1" t="s">
        <v>194</v>
      </c>
      <c r="F1992" s="125" t="s">
        <v>868</v>
      </c>
      <c r="G1992" s="31" t="s">
        <v>212</v>
      </c>
      <c r="H1992" s="6">
        <f t="shared" si="117"/>
        <v>-49950</v>
      </c>
      <c r="I1992" s="26">
        <v>2.6</v>
      </c>
      <c r="K1992" t="s">
        <v>869</v>
      </c>
      <c r="M1992" s="2">
        <v>510</v>
      </c>
    </row>
    <row r="1993" spans="2:13" ht="12.75">
      <c r="B1993" s="450">
        <v>1400</v>
      </c>
      <c r="C1993" s="1" t="s">
        <v>54</v>
      </c>
      <c r="D1993" s="16" t="s">
        <v>15</v>
      </c>
      <c r="E1993" s="1" t="s">
        <v>194</v>
      </c>
      <c r="F1993" s="125" t="s">
        <v>868</v>
      </c>
      <c r="G1993" s="31" t="s">
        <v>214</v>
      </c>
      <c r="H1993" s="6">
        <f t="shared" si="117"/>
        <v>-51350</v>
      </c>
      <c r="I1993" s="26">
        <v>2.8</v>
      </c>
      <c r="K1993" t="s">
        <v>869</v>
      </c>
      <c r="M1993" s="2">
        <v>510</v>
      </c>
    </row>
    <row r="1994" spans="2:13" ht="12.75">
      <c r="B1994" s="450">
        <v>1700</v>
      </c>
      <c r="C1994" s="1" t="s">
        <v>54</v>
      </c>
      <c r="D1994" s="16" t="s">
        <v>15</v>
      </c>
      <c r="E1994" s="1" t="s">
        <v>194</v>
      </c>
      <c r="F1994" s="125" t="s">
        <v>868</v>
      </c>
      <c r="G1994" s="31" t="s">
        <v>216</v>
      </c>
      <c r="H1994" s="6">
        <f t="shared" si="117"/>
        <v>-53050</v>
      </c>
      <c r="I1994" s="26">
        <v>3.4</v>
      </c>
      <c r="K1994" t="s">
        <v>869</v>
      </c>
      <c r="M1994" s="2">
        <v>510</v>
      </c>
    </row>
    <row r="1995" spans="2:13" ht="12.75">
      <c r="B1995" s="450">
        <v>1600</v>
      </c>
      <c r="C1995" s="1" t="s">
        <v>54</v>
      </c>
      <c r="D1995" s="16" t="s">
        <v>15</v>
      </c>
      <c r="E1995" s="1" t="s">
        <v>194</v>
      </c>
      <c r="F1995" s="125" t="s">
        <v>868</v>
      </c>
      <c r="G1995" s="31" t="s">
        <v>218</v>
      </c>
      <c r="H1995" s="6">
        <f t="shared" si="117"/>
        <v>-54650</v>
      </c>
      <c r="I1995" s="26">
        <v>3.2</v>
      </c>
      <c r="K1995" t="s">
        <v>869</v>
      </c>
      <c r="M1995" s="2">
        <v>510</v>
      </c>
    </row>
    <row r="1996" spans="2:13" ht="12.75">
      <c r="B1996" s="450">
        <v>3000</v>
      </c>
      <c r="C1996" s="1" t="s">
        <v>870</v>
      </c>
      <c r="D1996" s="16" t="s">
        <v>15</v>
      </c>
      <c r="E1996" s="45" t="s">
        <v>194</v>
      </c>
      <c r="F1996" s="125" t="s">
        <v>868</v>
      </c>
      <c r="G1996" s="31" t="s">
        <v>218</v>
      </c>
      <c r="H1996" s="6">
        <f t="shared" si="117"/>
        <v>-57650</v>
      </c>
      <c r="I1996" s="26">
        <v>6</v>
      </c>
      <c r="K1996" t="s">
        <v>869</v>
      </c>
      <c r="M1996" s="2">
        <v>510</v>
      </c>
    </row>
    <row r="1997" spans="2:13" ht="12.75">
      <c r="B1997" s="450">
        <v>1500</v>
      </c>
      <c r="C1997" s="1" t="s">
        <v>54</v>
      </c>
      <c r="D1997" s="16" t="s">
        <v>15</v>
      </c>
      <c r="E1997" s="1" t="s">
        <v>194</v>
      </c>
      <c r="F1997" s="125" t="s">
        <v>868</v>
      </c>
      <c r="G1997" s="31" t="s">
        <v>220</v>
      </c>
      <c r="H1997" s="6">
        <f t="shared" si="117"/>
        <v>-59150</v>
      </c>
      <c r="I1997" s="26">
        <v>3</v>
      </c>
      <c r="K1997" t="s">
        <v>869</v>
      </c>
      <c r="M1997" s="2">
        <v>510</v>
      </c>
    </row>
    <row r="1998" spans="2:13" ht="12.75">
      <c r="B1998" s="450">
        <v>1600</v>
      </c>
      <c r="C1998" s="1" t="s">
        <v>54</v>
      </c>
      <c r="D1998" s="16" t="s">
        <v>15</v>
      </c>
      <c r="E1998" s="1" t="s">
        <v>194</v>
      </c>
      <c r="F1998" s="125" t="s">
        <v>868</v>
      </c>
      <c r="G1998" s="31" t="s">
        <v>222</v>
      </c>
      <c r="H1998" s="6">
        <f t="shared" si="117"/>
        <v>-60750</v>
      </c>
      <c r="I1998" s="26">
        <v>3.2</v>
      </c>
      <c r="K1998" t="s">
        <v>869</v>
      </c>
      <c r="M1998" s="2">
        <v>510</v>
      </c>
    </row>
    <row r="1999" spans="2:13" ht="12.75">
      <c r="B1999" s="450">
        <v>1600</v>
      </c>
      <c r="C1999" s="1" t="s">
        <v>54</v>
      </c>
      <c r="D1999" s="16" t="s">
        <v>15</v>
      </c>
      <c r="E1999" s="1" t="s">
        <v>194</v>
      </c>
      <c r="F1999" s="125" t="s">
        <v>1118</v>
      </c>
      <c r="G1999" s="31" t="s">
        <v>43</v>
      </c>
      <c r="H1999" s="6">
        <f aca="true" t="shared" si="118" ref="H1999:H2009">H1998-B1999</f>
        <v>-62350</v>
      </c>
      <c r="I1999" s="26">
        <v>3.2</v>
      </c>
      <c r="K1999" t="s">
        <v>829</v>
      </c>
      <c r="M1999" s="2">
        <v>510</v>
      </c>
    </row>
    <row r="2000" spans="2:13" ht="12.75">
      <c r="B2000" s="450">
        <v>1700</v>
      </c>
      <c r="C2000" s="1" t="s">
        <v>54</v>
      </c>
      <c r="D2000" s="16" t="s">
        <v>15</v>
      </c>
      <c r="E2000" s="1" t="s">
        <v>194</v>
      </c>
      <c r="F2000" s="125" t="s">
        <v>1118</v>
      </c>
      <c r="G2000" s="31" t="s">
        <v>45</v>
      </c>
      <c r="H2000" s="6">
        <f t="shared" si="118"/>
        <v>-64050</v>
      </c>
      <c r="I2000" s="26">
        <v>3.4</v>
      </c>
      <c r="K2000" t="s">
        <v>829</v>
      </c>
      <c r="M2000" s="2">
        <v>510</v>
      </c>
    </row>
    <row r="2001" spans="2:13" ht="12.75">
      <c r="B2001" s="450">
        <v>1600</v>
      </c>
      <c r="C2001" s="1" t="s">
        <v>54</v>
      </c>
      <c r="D2001" s="16" t="s">
        <v>15</v>
      </c>
      <c r="E2001" s="1" t="s">
        <v>194</v>
      </c>
      <c r="F2001" s="125" t="s">
        <v>1118</v>
      </c>
      <c r="G2001" s="31" t="s">
        <v>68</v>
      </c>
      <c r="H2001" s="6">
        <f t="shared" si="118"/>
        <v>-65650</v>
      </c>
      <c r="I2001" s="26">
        <v>3.2</v>
      </c>
      <c r="K2001" t="s">
        <v>829</v>
      </c>
      <c r="M2001" s="2">
        <v>510</v>
      </c>
    </row>
    <row r="2002" spans="2:13" ht="12.75">
      <c r="B2002" s="450">
        <v>1500</v>
      </c>
      <c r="C2002" s="1" t="s">
        <v>54</v>
      </c>
      <c r="D2002" s="16" t="s">
        <v>15</v>
      </c>
      <c r="E2002" s="1" t="s">
        <v>194</v>
      </c>
      <c r="F2002" s="125" t="s">
        <v>1118</v>
      </c>
      <c r="G2002" s="31" t="s">
        <v>70</v>
      </c>
      <c r="H2002" s="6">
        <f t="shared" si="118"/>
        <v>-67150</v>
      </c>
      <c r="I2002" s="26">
        <v>3</v>
      </c>
      <c r="K2002" t="s">
        <v>829</v>
      </c>
      <c r="M2002" s="2">
        <v>510</v>
      </c>
    </row>
    <row r="2003" spans="2:13" ht="12.75">
      <c r="B2003" s="450">
        <v>1500</v>
      </c>
      <c r="C2003" s="1" t="s">
        <v>54</v>
      </c>
      <c r="D2003" s="16" t="s">
        <v>15</v>
      </c>
      <c r="E2003" s="45" t="s">
        <v>194</v>
      </c>
      <c r="F2003" s="125" t="s">
        <v>1118</v>
      </c>
      <c r="G2003" s="31" t="s">
        <v>72</v>
      </c>
      <c r="H2003" s="6">
        <f t="shared" si="118"/>
        <v>-68650</v>
      </c>
      <c r="I2003" s="26">
        <v>5</v>
      </c>
      <c r="K2003" t="s">
        <v>829</v>
      </c>
      <c r="M2003" s="2">
        <v>510</v>
      </c>
    </row>
    <row r="2004" spans="2:13" ht="12.75">
      <c r="B2004" s="450">
        <v>1350</v>
      </c>
      <c r="C2004" s="1" t="s">
        <v>54</v>
      </c>
      <c r="D2004" s="16" t="s">
        <v>15</v>
      </c>
      <c r="E2004" s="45" t="s">
        <v>194</v>
      </c>
      <c r="F2004" s="125" t="s">
        <v>1118</v>
      </c>
      <c r="G2004" s="31" t="s">
        <v>74</v>
      </c>
      <c r="H2004" s="6">
        <f t="shared" si="118"/>
        <v>-70000</v>
      </c>
      <c r="I2004" s="26">
        <v>2.7</v>
      </c>
      <c r="K2004" t="s">
        <v>829</v>
      </c>
      <c r="M2004" s="2">
        <v>510</v>
      </c>
    </row>
    <row r="2005" spans="2:13" ht="12.75">
      <c r="B2005" s="450">
        <v>1500</v>
      </c>
      <c r="C2005" s="1" t="s">
        <v>54</v>
      </c>
      <c r="D2005" s="16" t="s">
        <v>15</v>
      </c>
      <c r="E2005" s="1" t="s">
        <v>194</v>
      </c>
      <c r="F2005" s="125" t="s">
        <v>1118</v>
      </c>
      <c r="G2005" s="31" t="s">
        <v>74</v>
      </c>
      <c r="H2005" s="6">
        <f t="shared" si="118"/>
        <v>-71500</v>
      </c>
      <c r="I2005" s="26">
        <v>3</v>
      </c>
      <c r="K2005" t="s">
        <v>829</v>
      </c>
      <c r="M2005" s="2">
        <v>510</v>
      </c>
    </row>
    <row r="2006" spans="2:13" ht="12.75">
      <c r="B2006" s="450">
        <v>1400</v>
      </c>
      <c r="C2006" s="1" t="s">
        <v>54</v>
      </c>
      <c r="D2006" s="16" t="s">
        <v>15</v>
      </c>
      <c r="E2006" s="1" t="s">
        <v>194</v>
      </c>
      <c r="F2006" s="125" t="s">
        <v>1118</v>
      </c>
      <c r="G2006" s="31" t="s">
        <v>145</v>
      </c>
      <c r="H2006" s="6">
        <f t="shared" si="118"/>
        <v>-72900</v>
      </c>
      <c r="I2006" s="26">
        <v>2.8</v>
      </c>
      <c r="K2006" t="s">
        <v>829</v>
      </c>
      <c r="M2006" s="2">
        <v>510</v>
      </c>
    </row>
    <row r="2007" spans="2:13" ht="12.75">
      <c r="B2007" s="450">
        <v>1450</v>
      </c>
      <c r="C2007" s="1" t="s">
        <v>54</v>
      </c>
      <c r="D2007" s="16" t="s">
        <v>15</v>
      </c>
      <c r="E2007" s="1" t="s">
        <v>194</v>
      </c>
      <c r="F2007" s="125" t="s">
        <v>1118</v>
      </c>
      <c r="G2007" s="31" t="s">
        <v>124</v>
      </c>
      <c r="H2007" s="6">
        <f t="shared" si="118"/>
        <v>-74350</v>
      </c>
      <c r="I2007" s="26">
        <v>2.9</v>
      </c>
      <c r="K2007" t="s">
        <v>829</v>
      </c>
      <c r="M2007" s="2">
        <v>510</v>
      </c>
    </row>
    <row r="2008" spans="2:13" ht="12.75">
      <c r="B2008" s="450">
        <v>1600</v>
      </c>
      <c r="C2008" s="1" t="s">
        <v>54</v>
      </c>
      <c r="D2008" s="16" t="s">
        <v>15</v>
      </c>
      <c r="E2008" s="1" t="s">
        <v>194</v>
      </c>
      <c r="F2008" s="125" t="s">
        <v>1118</v>
      </c>
      <c r="G2008" s="31" t="s">
        <v>153</v>
      </c>
      <c r="H2008" s="6">
        <f t="shared" si="118"/>
        <v>-75950</v>
      </c>
      <c r="I2008" s="26">
        <v>3.2</v>
      </c>
      <c r="K2008" t="s">
        <v>829</v>
      </c>
      <c r="M2008" s="2">
        <v>510</v>
      </c>
    </row>
    <row r="2009" spans="2:13" ht="12.75">
      <c r="B2009" s="450">
        <v>1700</v>
      </c>
      <c r="C2009" s="1" t="s">
        <v>54</v>
      </c>
      <c r="D2009" s="16" t="s">
        <v>15</v>
      </c>
      <c r="E2009" s="1" t="s">
        <v>194</v>
      </c>
      <c r="F2009" s="125" t="s">
        <v>1118</v>
      </c>
      <c r="G2009" s="31" t="s">
        <v>155</v>
      </c>
      <c r="H2009" s="6">
        <f t="shared" si="118"/>
        <v>-77650</v>
      </c>
      <c r="I2009" s="26">
        <v>3.4</v>
      </c>
      <c r="K2009" t="s">
        <v>829</v>
      </c>
      <c r="M2009" s="2">
        <v>510</v>
      </c>
    </row>
    <row r="2010" spans="1:13" s="83" customFormat="1" ht="12.75">
      <c r="A2010" s="15"/>
      <c r="B2010" s="390">
        <f>SUM(B1967:B2009)</f>
        <v>77650</v>
      </c>
      <c r="C2010" s="15"/>
      <c r="D2010" s="15"/>
      <c r="E2010" s="81" t="s">
        <v>194</v>
      </c>
      <c r="F2010" s="22"/>
      <c r="G2010" s="22"/>
      <c r="H2010" s="80">
        <v>0</v>
      </c>
      <c r="I2010" s="82">
        <f aca="true" t="shared" si="119" ref="I2010:I2025">+B2010/M2010</f>
        <v>152.2549019607843</v>
      </c>
      <c r="M2010" s="2">
        <v>510</v>
      </c>
    </row>
    <row r="2011" spans="2:13" ht="12.75">
      <c r="B2011" s="450"/>
      <c r="H2011" s="6">
        <f>H2010-B2011</f>
        <v>0</v>
      </c>
      <c r="I2011" s="26">
        <f t="shared" si="119"/>
        <v>0</v>
      </c>
      <c r="M2011" s="2">
        <v>510</v>
      </c>
    </row>
    <row r="2012" spans="2:13" ht="12.75">
      <c r="B2012" s="450"/>
      <c r="H2012" s="6">
        <f aca="true" t="shared" si="120" ref="H2012:H2017">H2011-B2012</f>
        <v>0</v>
      </c>
      <c r="I2012" s="26">
        <f t="shared" si="119"/>
        <v>0</v>
      </c>
      <c r="M2012" s="2">
        <v>510</v>
      </c>
    </row>
    <row r="2013" spans="2:13" ht="12.75">
      <c r="B2013" s="450"/>
      <c r="D2013" s="16"/>
      <c r="H2013" s="6">
        <f t="shared" si="120"/>
        <v>0</v>
      </c>
      <c r="I2013" s="26">
        <f t="shared" si="119"/>
        <v>0</v>
      </c>
      <c r="M2013" s="2">
        <v>510</v>
      </c>
    </row>
    <row r="2014" spans="1:13" s="101" customFormat="1" ht="12.75">
      <c r="A2014" s="37"/>
      <c r="B2014" s="383">
        <v>400000</v>
      </c>
      <c r="C2014" s="37" t="s">
        <v>841</v>
      </c>
      <c r="D2014" s="85" t="s">
        <v>15</v>
      </c>
      <c r="E2014" s="153"/>
      <c r="F2014" s="153" t="s">
        <v>1018</v>
      </c>
      <c r="G2014" s="35" t="s">
        <v>39</v>
      </c>
      <c r="H2014" s="6">
        <f t="shared" si="120"/>
        <v>-400000</v>
      </c>
      <c r="I2014" s="26">
        <f t="shared" si="119"/>
        <v>784.3137254901961</v>
      </c>
      <c r="M2014" s="2">
        <v>510</v>
      </c>
    </row>
    <row r="2015" spans="1:13" ht="12.75">
      <c r="A2015" s="37"/>
      <c r="B2015" s="383">
        <v>38850</v>
      </c>
      <c r="C2015" s="37" t="s">
        <v>841</v>
      </c>
      <c r="D2015" s="85" t="s">
        <v>15</v>
      </c>
      <c r="E2015" s="153" t="s">
        <v>1019</v>
      </c>
      <c r="F2015" s="153"/>
      <c r="G2015" s="35" t="s">
        <v>39</v>
      </c>
      <c r="H2015" s="6">
        <f t="shared" si="120"/>
        <v>-438850</v>
      </c>
      <c r="I2015" s="26">
        <f t="shared" si="119"/>
        <v>76.17647058823529</v>
      </c>
      <c r="J2015" s="101"/>
      <c r="K2015" s="101"/>
      <c r="L2015" s="101"/>
      <c r="M2015" s="2">
        <v>510</v>
      </c>
    </row>
    <row r="2016" spans="1:13" ht="12.75">
      <c r="A2016" s="37"/>
      <c r="B2016" s="460">
        <v>11200</v>
      </c>
      <c r="C2016" s="37" t="s">
        <v>841</v>
      </c>
      <c r="D2016" s="85" t="s">
        <v>15</v>
      </c>
      <c r="E2016" s="153" t="s">
        <v>1020</v>
      </c>
      <c r="F2016" s="153"/>
      <c r="G2016" s="35" t="s">
        <v>39</v>
      </c>
      <c r="H2016" s="6">
        <f t="shared" si="120"/>
        <v>-450050</v>
      </c>
      <c r="I2016" s="26">
        <f t="shared" si="119"/>
        <v>21.96078431372549</v>
      </c>
      <c r="J2016" s="101"/>
      <c r="K2016" s="101"/>
      <c r="L2016" s="101"/>
      <c r="M2016" s="2">
        <v>510</v>
      </c>
    </row>
    <row r="2017" spans="1:13" s="101" customFormat="1" ht="12.75">
      <c r="A2017" s="37"/>
      <c r="B2017" s="383">
        <v>800000</v>
      </c>
      <c r="C2017" s="37" t="s">
        <v>829</v>
      </c>
      <c r="D2017" s="85" t="s">
        <v>15</v>
      </c>
      <c r="E2017" s="56" t="s">
        <v>1045</v>
      </c>
      <c r="F2017" s="56"/>
      <c r="G2017" s="35" t="s">
        <v>39</v>
      </c>
      <c r="H2017" s="6">
        <f t="shared" si="120"/>
        <v>-1250050</v>
      </c>
      <c r="I2017" s="26">
        <f t="shared" si="119"/>
        <v>1568.6274509803923</v>
      </c>
      <c r="J2017" s="100"/>
      <c r="M2017" s="2">
        <v>510</v>
      </c>
    </row>
    <row r="2018" spans="1:13" s="110" customFormat="1" ht="12.75">
      <c r="A2018" s="81"/>
      <c r="B2018" s="390">
        <f>SUM(B2014:B2017)</f>
        <v>1250050</v>
      </c>
      <c r="C2018" s="81" t="s">
        <v>1022</v>
      </c>
      <c r="D2018" s="81"/>
      <c r="E2018" s="142"/>
      <c r="F2018" s="142"/>
      <c r="G2018" s="142"/>
      <c r="H2018" s="104">
        <v>0</v>
      </c>
      <c r="I2018" s="148">
        <f t="shared" si="119"/>
        <v>2451.078431372549</v>
      </c>
      <c r="M2018" s="2">
        <v>510</v>
      </c>
    </row>
    <row r="2019" spans="4:13" ht="12.75">
      <c r="D2019" s="16"/>
      <c r="H2019" s="6">
        <f>H2018-B2019</f>
        <v>0</v>
      </c>
      <c r="I2019" s="26">
        <f t="shared" si="119"/>
        <v>0</v>
      </c>
      <c r="M2019" s="2">
        <v>510</v>
      </c>
    </row>
    <row r="2020" spans="4:13" ht="12.75">
      <c r="D2020" s="16"/>
      <c r="H2020" s="6">
        <f>H2019-B2020</f>
        <v>0</v>
      </c>
      <c r="I2020" s="26">
        <f t="shared" si="119"/>
        <v>0</v>
      </c>
      <c r="M2020" s="2">
        <v>510</v>
      </c>
    </row>
    <row r="2021" spans="4:13" ht="12.75">
      <c r="D2021" s="16"/>
      <c r="H2021" s="6">
        <f>H2020-B2021</f>
        <v>0</v>
      </c>
      <c r="I2021" s="26">
        <f t="shared" si="119"/>
        <v>0</v>
      </c>
      <c r="M2021" s="2">
        <v>510</v>
      </c>
    </row>
    <row r="2022" spans="8:13" ht="12.75">
      <c r="H2022" s="6">
        <f>H2021-B2022</f>
        <v>0</v>
      </c>
      <c r="I2022" s="26">
        <f t="shared" si="119"/>
        <v>0</v>
      </c>
      <c r="M2022" s="2">
        <v>510</v>
      </c>
    </row>
    <row r="2023" spans="1:13" s="101" customFormat="1" ht="13.5" thickBot="1">
      <c r="A2023" s="70"/>
      <c r="B2023" s="67">
        <f>+B2063+B2116+B2146+B2157+B2189+B2197+B2151</f>
        <v>1073499</v>
      </c>
      <c r="C2023" s="70"/>
      <c r="D2023" s="69" t="s">
        <v>18</v>
      </c>
      <c r="E2023" s="106"/>
      <c r="F2023" s="106"/>
      <c r="G2023" s="71"/>
      <c r="H2023" s="107">
        <v>0</v>
      </c>
      <c r="I2023" s="108">
        <f t="shared" si="119"/>
        <v>2104.9</v>
      </c>
      <c r="J2023" s="109"/>
      <c r="K2023" s="109"/>
      <c r="L2023" s="109"/>
      <c r="M2023" s="2">
        <v>510</v>
      </c>
    </row>
    <row r="2024" spans="2:13" ht="12.75">
      <c r="B2024" s="312"/>
      <c r="C2024" s="37"/>
      <c r="D2024" s="16"/>
      <c r="H2024" s="6">
        <f aca="true" t="shared" si="121" ref="H2024:H2087">H2023-B2024</f>
        <v>0</v>
      </c>
      <c r="I2024" s="26">
        <f t="shared" si="119"/>
        <v>0</v>
      </c>
      <c r="M2024" s="2">
        <v>510</v>
      </c>
    </row>
    <row r="2025" spans="2:13" ht="12.75">
      <c r="B2025" s="312"/>
      <c r="C2025" s="37"/>
      <c r="D2025" s="16"/>
      <c r="H2025" s="6">
        <f t="shared" si="121"/>
        <v>0</v>
      </c>
      <c r="I2025" s="26">
        <f t="shared" si="119"/>
        <v>0</v>
      </c>
      <c r="M2025" s="2">
        <v>510</v>
      </c>
    </row>
    <row r="2026" spans="2:13" ht="12.75">
      <c r="B2026" s="224">
        <v>2500</v>
      </c>
      <c r="C2026" s="1" t="s">
        <v>24</v>
      </c>
      <c r="D2026" s="16" t="s">
        <v>18</v>
      </c>
      <c r="E2026" s="1" t="s">
        <v>888</v>
      </c>
      <c r="F2026" s="85" t="s">
        <v>889</v>
      </c>
      <c r="G2026" s="35" t="s">
        <v>27</v>
      </c>
      <c r="H2026" s="6">
        <f t="shared" si="121"/>
        <v>-2500</v>
      </c>
      <c r="I2026" s="26">
        <v>5</v>
      </c>
      <c r="K2026" t="s">
        <v>24</v>
      </c>
      <c r="M2026" s="2">
        <v>510</v>
      </c>
    </row>
    <row r="2027" spans="2:13" ht="12.75">
      <c r="B2027" s="447">
        <v>2500</v>
      </c>
      <c r="C2027" s="1" t="s">
        <v>24</v>
      </c>
      <c r="D2027" s="16" t="s">
        <v>18</v>
      </c>
      <c r="E2027" s="1" t="s">
        <v>888</v>
      </c>
      <c r="F2027" s="31" t="s">
        <v>890</v>
      </c>
      <c r="G2027" s="35" t="s">
        <v>31</v>
      </c>
      <c r="H2027" s="6">
        <f t="shared" si="121"/>
        <v>-5000</v>
      </c>
      <c r="I2027" s="26">
        <v>5</v>
      </c>
      <c r="K2027" t="s">
        <v>24</v>
      </c>
      <c r="M2027" s="2">
        <v>510</v>
      </c>
    </row>
    <row r="2028" spans="2:13" ht="12.75">
      <c r="B2028" s="447">
        <v>2500</v>
      </c>
      <c r="C2028" s="1" t="s">
        <v>24</v>
      </c>
      <c r="D2028" s="16" t="s">
        <v>18</v>
      </c>
      <c r="E2028" s="1" t="s">
        <v>888</v>
      </c>
      <c r="F2028" s="31" t="s">
        <v>891</v>
      </c>
      <c r="G2028" s="35" t="s">
        <v>33</v>
      </c>
      <c r="H2028" s="6">
        <f t="shared" si="121"/>
        <v>-7500</v>
      </c>
      <c r="I2028" s="26">
        <v>5</v>
      </c>
      <c r="K2028" t="s">
        <v>24</v>
      </c>
      <c r="M2028" s="2">
        <v>510</v>
      </c>
    </row>
    <row r="2029" spans="2:13" ht="12.75">
      <c r="B2029" s="447">
        <v>2500</v>
      </c>
      <c r="C2029" s="1" t="s">
        <v>24</v>
      </c>
      <c r="D2029" s="16" t="s">
        <v>18</v>
      </c>
      <c r="E2029" s="1" t="s">
        <v>888</v>
      </c>
      <c r="F2029" s="31" t="s">
        <v>892</v>
      </c>
      <c r="G2029" s="35" t="s">
        <v>35</v>
      </c>
      <c r="H2029" s="6">
        <f t="shared" si="121"/>
        <v>-10000</v>
      </c>
      <c r="I2029" s="26">
        <v>5</v>
      </c>
      <c r="K2029" t="s">
        <v>24</v>
      </c>
      <c r="M2029" s="2">
        <v>510</v>
      </c>
    </row>
    <row r="2030" spans="2:13" ht="12.75">
      <c r="B2030" s="447">
        <v>2500</v>
      </c>
      <c r="C2030" s="1" t="s">
        <v>24</v>
      </c>
      <c r="D2030" s="16" t="s">
        <v>18</v>
      </c>
      <c r="E2030" s="1" t="s">
        <v>888</v>
      </c>
      <c r="F2030" s="31" t="s">
        <v>893</v>
      </c>
      <c r="G2030" s="35" t="s">
        <v>37</v>
      </c>
      <c r="H2030" s="6">
        <f t="shared" si="121"/>
        <v>-12500</v>
      </c>
      <c r="I2030" s="26">
        <v>5</v>
      </c>
      <c r="K2030" t="s">
        <v>24</v>
      </c>
      <c r="M2030" s="2">
        <v>510</v>
      </c>
    </row>
    <row r="2031" spans="2:13" ht="12.75">
      <c r="B2031" s="447">
        <v>2500</v>
      </c>
      <c r="C2031" s="1" t="s">
        <v>24</v>
      </c>
      <c r="D2031" s="1" t="s">
        <v>18</v>
      </c>
      <c r="E2031" s="1" t="s">
        <v>888</v>
      </c>
      <c r="F2031" s="31" t="s">
        <v>894</v>
      </c>
      <c r="G2031" s="35" t="s">
        <v>39</v>
      </c>
      <c r="H2031" s="6">
        <f t="shared" si="121"/>
        <v>-15000</v>
      </c>
      <c r="I2031" s="26">
        <v>5</v>
      </c>
      <c r="K2031" t="s">
        <v>24</v>
      </c>
      <c r="M2031" s="2">
        <v>510</v>
      </c>
    </row>
    <row r="2032" spans="2:13" ht="12.75">
      <c r="B2032" s="447">
        <v>2500</v>
      </c>
      <c r="C2032" s="1" t="s">
        <v>24</v>
      </c>
      <c r="D2032" s="1" t="s">
        <v>18</v>
      </c>
      <c r="E2032" s="1" t="s">
        <v>888</v>
      </c>
      <c r="F2032" s="31" t="s">
        <v>895</v>
      </c>
      <c r="G2032" s="35" t="s">
        <v>43</v>
      </c>
      <c r="H2032" s="6">
        <f t="shared" si="121"/>
        <v>-17500</v>
      </c>
      <c r="I2032" s="26">
        <v>5</v>
      </c>
      <c r="K2032" t="s">
        <v>24</v>
      </c>
      <c r="M2032" s="2">
        <v>510</v>
      </c>
    </row>
    <row r="2033" spans="2:13" ht="12.75">
      <c r="B2033" s="447">
        <v>2500</v>
      </c>
      <c r="C2033" s="1" t="s">
        <v>24</v>
      </c>
      <c r="D2033" s="1" t="s">
        <v>18</v>
      </c>
      <c r="E2033" s="1" t="s">
        <v>888</v>
      </c>
      <c r="F2033" s="31" t="s">
        <v>896</v>
      </c>
      <c r="G2033" s="35" t="s">
        <v>45</v>
      </c>
      <c r="H2033" s="6">
        <f t="shared" si="121"/>
        <v>-20000</v>
      </c>
      <c r="I2033" s="26">
        <v>5</v>
      </c>
      <c r="K2033" t="s">
        <v>24</v>
      </c>
      <c r="M2033" s="2">
        <v>510</v>
      </c>
    </row>
    <row r="2034" spans="2:13" ht="12.75">
      <c r="B2034" s="447">
        <v>2500</v>
      </c>
      <c r="C2034" s="1" t="s">
        <v>24</v>
      </c>
      <c r="D2034" s="1" t="s">
        <v>18</v>
      </c>
      <c r="E2034" s="1" t="s">
        <v>888</v>
      </c>
      <c r="F2034" s="31" t="s">
        <v>897</v>
      </c>
      <c r="G2034" s="35" t="s">
        <v>68</v>
      </c>
      <c r="H2034" s="6">
        <f t="shared" si="121"/>
        <v>-22500</v>
      </c>
      <c r="I2034" s="26">
        <v>5</v>
      </c>
      <c r="K2034" t="s">
        <v>24</v>
      </c>
      <c r="M2034" s="2">
        <v>510</v>
      </c>
    </row>
    <row r="2035" spans="2:13" ht="12.75">
      <c r="B2035" s="447">
        <v>2500</v>
      </c>
      <c r="C2035" s="1" t="s">
        <v>24</v>
      </c>
      <c r="D2035" s="1" t="s">
        <v>18</v>
      </c>
      <c r="E2035" s="1" t="s">
        <v>888</v>
      </c>
      <c r="F2035" s="31" t="s">
        <v>898</v>
      </c>
      <c r="G2035" s="35" t="s">
        <v>70</v>
      </c>
      <c r="H2035" s="6">
        <f t="shared" si="121"/>
        <v>-25000</v>
      </c>
      <c r="I2035" s="26">
        <v>5</v>
      </c>
      <c r="K2035" t="s">
        <v>24</v>
      </c>
      <c r="M2035" s="2">
        <v>510</v>
      </c>
    </row>
    <row r="2036" spans="2:13" ht="12.75">
      <c r="B2036" s="447">
        <v>2500</v>
      </c>
      <c r="C2036" s="1" t="s">
        <v>24</v>
      </c>
      <c r="D2036" s="1" t="s">
        <v>18</v>
      </c>
      <c r="E2036" s="1" t="s">
        <v>888</v>
      </c>
      <c r="F2036" s="31" t="s">
        <v>899</v>
      </c>
      <c r="G2036" s="35" t="s">
        <v>72</v>
      </c>
      <c r="H2036" s="6">
        <f t="shared" si="121"/>
        <v>-27500</v>
      </c>
      <c r="I2036" s="26">
        <v>5</v>
      </c>
      <c r="K2036" t="s">
        <v>24</v>
      </c>
      <c r="M2036" s="2">
        <v>510</v>
      </c>
    </row>
    <row r="2037" spans="2:13" ht="12.75">
      <c r="B2037" s="447">
        <v>2500</v>
      </c>
      <c r="C2037" s="1" t="s">
        <v>24</v>
      </c>
      <c r="D2037" s="1" t="s">
        <v>18</v>
      </c>
      <c r="E2037" s="1" t="s">
        <v>888</v>
      </c>
      <c r="F2037" s="31" t="s">
        <v>900</v>
      </c>
      <c r="G2037" s="35" t="s">
        <v>74</v>
      </c>
      <c r="H2037" s="6">
        <f t="shared" si="121"/>
        <v>-30000</v>
      </c>
      <c r="I2037" s="26">
        <v>5</v>
      </c>
      <c r="K2037" t="s">
        <v>24</v>
      </c>
      <c r="M2037" s="2">
        <v>510</v>
      </c>
    </row>
    <row r="2038" spans="2:13" ht="12.75">
      <c r="B2038" s="447">
        <v>2500</v>
      </c>
      <c r="C2038" s="1" t="s">
        <v>24</v>
      </c>
      <c r="D2038" s="1" t="s">
        <v>18</v>
      </c>
      <c r="E2038" s="1" t="s">
        <v>888</v>
      </c>
      <c r="F2038" s="31" t="s">
        <v>901</v>
      </c>
      <c r="G2038" s="31" t="s">
        <v>124</v>
      </c>
      <c r="H2038" s="6">
        <f t="shared" si="121"/>
        <v>-32500</v>
      </c>
      <c r="I2038" s="26">
        <v>5</v>
      </c>
      <c r="K2038" t="s">
        <v>24</v>
      </c>
      <c r="M2038" s="2">
        <v>510</v>
      </c>
    </row>
    <row r="2039" spans="2:13" ht="12.75">
      <c r="B2039" s="447">
        <v>2500</v>
      </c>
      <c r="C2039" s="1" t="s">
        <v>24</v>
      </c>
      <c r="D2039" s="1" t="s">
        <v>18</v>
      </c>
      <c r="E2039" s="1" t="s">
        <v>888</v>
      </c>
      <c r="F2039" s="31" t="s">
        <v>902</v>
      </c>
      <c r="G2039" s="31" t="s">
        <v>153</v>
      </c>
      <c r="H2039" s="6">
        <f t="shared" si="121"/>
        <v>-35000</v>
      </c>
      <c r="I2039" s="26">
        <v>5</v>
      </c>
      <c r="K2039" t="s">
        <v>24</v>
      </c>
      <c r="M2039" s="2">
        <v>510</v>
      </c>
    </row>
    <row r="2040" spans="2:13" ht="12.75">
      <c r="B2040" s="447">
        <v>2500</v>
      </c>
      <c r="C2040" s="1" t="s">
        <v>24</v>
      </c>
      <c r="D2040" s="1" t="s">
        <v>18</v>
      </c>
      <c r="E2040" s="1" t="s">
        <v>888</v>
      </c>
      <c r="F2040" s="31" t="s">
        <v>903</v>
      </c>
      <c r="G2040" s="31" t="s">
        <v>155</v>
      </c>
      <c r="H2040" s="6">
        <f t="shared" si="121"/>
        <v>-37500</v>
      </c>
      <c r="I2040" s="26">
        <v>5</v>
      </c>
      <c r="K2040" t="s">
        <v>24</v>
      </c>
      <c r="M2040" s="2">
        <v>510</v>
      </c>
    </row>
    <row r="2041" spans="2:13" ht="12.75">
      <c r="B2041" s="447">
        <v>2500</v>
      </c>
      <c r="C2041" s="1" t="s">
        <v>24</v>
      </c>
      <c r="D2041" s="1" t="s">
        <v>18</v>
      </c>
      <c r="E2041" s="1" t="s">
        <v>888</v>
      </c>
      <c r="F2041" s="31" t="s">
        <v>904</v>
      </c>
      <c r="G2041" s="31" t="s">
        <v>157</v>
      </c>
      <c r="H2041" s="6">
        <f t="shared" si="121"/>
        <v>-40000</v>
      </c>
      <c r="I2041" s="26">
        <v>5</v>
      </c>
      <c r="K2041" t="s">
        <v>24</v>
      </c>
      <c r="M2041" s="2">
        <v>510</v>
      </c>
    </row>
    <row r="2042" spans="2:13" ht="12.75">
      <c r="B2042" s="447">
        <v>2500</v>
      </c>
      <c r="C2042" s="1" t="s">
        <v>24</v>
      </c>
      <c r="D2042" s="1" t="s">
        <v>18</v>
      </c>
      <c r="E2042" s="1" t="s">
        <v>888</v>
      </c>
      <c r="F2042" s="31" t="s">
        <v>905</v>
      </c>
      <c r="G2042" s="31" t="s">
        <v>159</v>
      </c>
      <c r="H2042" s="6">
        <f t="shared" si="121"/>
        <v>-42500</v>
      </c>
      <c r="I2042" s="26">
        <v>5</v>
      </c>
      <c r="K2042" t="s">
        <v>24</v>
      </c>
      <c r="M2042" s="2">
        <v>510</v>
      </c>
    </row>
    <row r="2043" spans="2:13" ht="12.75">
      <c r="B2043" s="447">
        <v>2500</v>
      </c>
      <c r="C2043" s="1" t="s">
        <v>24</v>
      </c>
      <c r="D2043" s="1" t="s">
        <v>18</v>
      </c>
      <c r="E2043" s="1" t="s">
        <v>888</v>
      </c>
      <c r="F2043" s="31" t="s">
        <v>906</v>
      </c>
      <c r="G2043" s="31" t="s">
        <v>161</v>
      </c>
      <c r="H2043" s="6">
        <f t="shared" si="121"/>
        <v>-45000</v>
      </c>
      <c r="I2043" s="26">
        <v>5</v>
      </c>
      <c r="K2043" t="s">
        <v>24</v>
      </c>
      <c r="M2043" s="2">
        <v>510</v>
      </c>
    </row>
    <row r="2044" spans="2:13" ht="12.75">
      <c r="B2044" s="447">
        <v>2500</v>
      </c>
      <c r="C2044" s="1" t="s">
        <v>24</v>
      </c>
      <c r="D2044" s="1" t="s">
        <v>18</v>
      </c>
      <c r="E2044" s="1" t="s">
        <v>888</v>
      </c>
      <c r="F2044" s="31" t="s">
        <v>907</v>
      </c>
      <c r="G2044" s="31" t="s">
        <v>163</v>
      </c>
      <c r="H2044" s="6">
        <f t="shared" si="121"/>
        <v>-47500</v>
      </c>
      <c r="I2044" s="26">
        <v>5</v>
      </c>
      <c r="K2044" t="s">
        <v>24</v>
      </c>
      <c r="M2044" s="2">
        <v>510</v>
      </c>
    </row>
    <row r="2045" spans="2:13" ht="12.75">
      <c r="B2045" s="447">
        <v>2500</v>
      </c>
      <c r="C2045" s="1" t="s">
        <v>24</v>
      </c>
      <c r="D2045" s="1" t="s">
        <v>18</v>
      </c>
      <c r="E2045" s="1" t="s">
        <v>888</v>
      </c>
      <c r="F2045" s="31" t="s">
        <v>908</v>
      </c>
      <c r="G2045" s="31" t="s">
        <v>212</v>
      </c>
      <c r="H2045" s="6">
        <f t="shared" si="121"/>
        <v>-50000</v>
      </c>
      <c r="I2045" s="26">
        <v>5</v>
      </c>
      <c r="K2045" t="s">
        <v>24</v>
      </c>
      <c r="M2045" s="2">
        <v>510</v>
      </c>
    </row>
    <row r="2046" spans="2:13" ht="12.75">
      <c r="B2046" s="447">
        <v>2500</v>
      </c>
      <c r="C2046" s="1" t="s">
        <v>24</v>
      </c>
      <c r="D2046" s="1" t="s">
        <v>18</v>
      </c>
      <c r="E2046" s="1" t="s">
        <v>888</v>
      </c>
      <c r="F2046" s="31" t="s">
        <v>909</v>
      </c>
      <c r="G2046" s="31" t="s">
        <v>214</v>
      </c>
      <c r="H2046" s="6">
        <f t="shared" si="121"/>
        <v>-52500</v>
      </c>
      <c r="I2046" s="26">
        <v>5</v>
      </c>
      <c r="K2046" t="s">
        <v>24</v>
      </c>
      <c r="M2046" s="2">
        <v>510</v>
      </c>
    </row>
    <row r="2047" spans="2:13" ht="12.75">
      <c r="B2047" s="447">
        <v>2500</v>
      </c>
      <c r="C2047" s="1" t="s">
        <v>24</v>
      </c>
      <c r="D2047" s="1" t="s">
        <v>18</v>
      </c>
      <c r="E2047" s="1" t="s">
        <v>888</v>
      </c>
      <c r="F2047" s="31" t="s">
        <v>910</v>
      </c>
      <c r="G2047" s="31" t="s">
        <v>216</v>
      </c>
      <c r="H2047" s="6">
        <f t="shared" si="121"/>
        <v>-55000</v>
      </c>
      <c r="I2047" s="26">
        <v>5</v>
      </c>
      <c r="K2047" t="s">
        <v>24</v>
      </c>
      <c r="M2047" s="2">
        <v>510</v>
      </c>
    </row>
    <row r="2048" spans="2:13" ht="12.75">
      <c r="B2048" s="447">
        <v>2500</v>
      </c>
      <c r="C2048" s="1" t="s">
        <v>24</v>
      </c>
      <c r="D2048" s="1" t="s">
        <v>18</v>
      </c>
      <c r="E2048" s="1" t="s">
        <v>888</v>
      </c>
      <c r="F2048" s="31" t="s">
        <v>911</v>
      </c>
      <c r="G2048" s="31" t="s">
        <v>218</v>
      </c>
      <c r="H2048" s="6">
        <f t="shared" si="121"/>
        <v>-57500</v>
      </c>
      <c r="I2048" s="26">
        <v>5</v>
      </c>
      <c r="K2048" t="s">
        <v>24</v>
      </c>
      <c r="M2048" s="2">
        <v>510</v>
      </c>
    </row>
    <row r="2049" spans="2:13" ht="12.75">
      <c r="B2049" s="447">
        <v>2500</v>
      </c>
      <c r="C2049" s="1" t="s">
        <v>24</v>
      </c>
      <c r="D2049" s="1" t="s">
        <v>18</v>
      </c>
      <c r="E2049" s="1" t="s">
        <v>888</v>
      </c>
      <c r="F2049" s="31" t="s">
        <v>912</v>
      </c>
      <c r="G2049" s="31" t="s">
        <v>233</v>
      </c>
      <c r="H2049" s="6">
        <f t="shared" si="121"/>
        <v>-60000</v>
      </c>
      <c r="I2049" s="26">
        <v>5</v>
      </c>
      <c r="K2049" t="s">
        <v>24</v>
      </c>
      <c r="M2049" s="2">
        <v>510</v>
      </c>
    </row>
    <row r="2050" spans="2:13" ht="12.75">
      <c r="B2050" s="447">
        <v>2500</v>
      </c>
      <c r="C2050" s="1" t="s">
        <v>24</v>
      </c>
      <c r="D2050" s="1" t="s">
        <v>18</v>
      </c>
      <c r="E2050" s="1" t="s">
        <v>888</v>
      </c>
      <c r="F2050" s="31" t="s">
        <v>913</v>
      </c>
      <c r="G2050" s="31" t="s">
        <v>220</v>
      </c>
      <c r="H2050" s="6">
        <f t="shared" si="121"/>
        <v>-62500</v>
      </c>
      <c r="I2050" s="26">
        <v>5</v>
      </c>
      <c r="K2050" t="s">
        <v>24</v>
      </c>
      <c r="M2050" s="2">
        <v>510</v>
      </c>
    </row>
    <row r="2051" spans="2:13" ht="12.75">
      <c r="B2051" s="447">
        <v>2500</v>
      </c>
      <c r="C2051" s="1" t="s">
        <v>24</v>
      </c>
      <c r="D2051" s="1" t="s">
        <v>18</v>
      </c>
      <c r="E2051" s="1" t="s">
        <v>888</v>
      </c>
      <c r="F2051" s="31" t="s">
        <v>914</v>
      </c>
      <c r="G2051" s="31" t="s">
        <v>222</v>
      </c>
      <c r="H2051" s="6">
        <f t="shared" si="121"/>
        <v>-65000</v>
      </c>
      <c r="I2051" s="26">
        <v>5</v>
      </c>
      <c r="K2051" t="s">
        <v>24</v>
      </c>
      <c r="M2051" s="2">
        <v>510</v>
      </c>
    </row>
    <row r="2052" spans="2:13" ht="12.75">
      <c r="B2052" s="224">
        <v>2500</v>
      </c>
      <c r="C2052" s="1" t="s">
        <v>24</v>
      </c>
      <c r="D2052" s="16" t="s">
        <v>18</v>
      </c>
      <c r="E2052" s="16" t="s">
        <v>915</v>
      </c>
      <c r="F2052" s="31" t="s">
        <v>916</v>
      </c>
      <c r="G2052" s="35" t="s">
        <v>27</v>
      </c>
      <c r="H2052" s="6">
        <f t="shared" si="121"/>
        <v>-67500</v>
      </c>
      <c r="I2052" s="26">
        <v>5</v>
      </c>
      <c r="K2052" t="s">
        <v>24</v>
      </c>
      <c r="M2052" s="2">
        <v>510</v>
      </c>
    </row>
    <row r="2053" spans="2:13" ht="12.75">
      <c r="B2053" s="447">
        <v>2500</v>
      </c>
      <c r="C2053" s="1" t="s">
        <v>24</v>
      </c>
      <c r="D2053" s="16" t="s">
        <v>18</v>
      </c>
      <c r="E2053" s="1" t="s">
        <v>915</v>
      </c>
      <c r="F2053" s="31" t="s">
        <v>917</v>
      </c>
      <c r="G2053" s="35" t="s">
        <v>35</v>
      </c>
      <c r="H2053" s="6">
        <f t="shared" si="121"/>
        <v>-70000</v>
      </c>
      <c r="I2053" s="26">
        <v>5</v>
      </c>
      <c r="K2053" t="s">
        <v>24</v>
      </c>
      <c r="M2053" s="2">
        <v>510</v>
      </c>
    </row>
    <row r="2054" spans="2:13" ht="12.75">
      <c r="B2054" s="447">
        <v>2500</v>
      </c>
      <c r="C2054" s="1" t="s">
        <v>24</v>
      </c>
      <c r="D2054" s="1" t="s">
        <v>18</v>
      </c>
      <c r="E2054" s="1" t="s">
        <v>915</v>
      </c>
      <c r="F2054" s="31" t="s">
        <v>918</v>
      </c>
      <c r="G2054" s="35" t="s">
        <v>43</v>
      </c>
      <c r="H2054" s="6">
        <f t="shared" si="121"/>
        <v>-72500</v>
      </c>
      <c r="I2054" s="26">
        <v>5</v>
      </c>
      <c r="K2054" t="s">
        <v>24</v>
      </c>
      <c r="M2054" s="2">
        <v>510</v>
      </c>
    </row>
    <row r="2055" spans="2:13" ht="12.75">
      <c r="B2055" s="447">
        <v>2500</v>
      </c>
      <c r="C2055" s="1" t="s">
        <v>24</v>
      </c>
      <c r="D2055" s="1" t="s">
        <v>18</v>
      </c>
      <c r="E2055" s="1" t="s">
        <v>915</v>
      </c>
      <c r="F2055" s="31" t="s">
        <v>919</v>
      </c>
      <c r="G2055" s="35" t="s">
        <v>70</v>
      </c>
      <c r="H2055" s="6">
        <f t="shared" si="121"/>
        <v>-75000</v>
      </c>
      <c r="I2055" s="26">
        <v>5</v>
      </c>
      <c r="K2055" t="s">
        <v>24</v>
      </c>
      <c r="M2055" s="2">
        <v>510</v>
      </c>
    </row>
    <row r="2056" spans="2:13" ht="12.75">
      <c r="B2056" s="447">
        <v>2500</v>
      </c>
      <c r="C2056" s="1" t="s">
        <v>24</v>
      </c>
      <c r="D2056" s="1" t="s">
        <v>18</v>
      </c>
      <c r="E2056" s="1" t="s">
        <v>915</v>
      </c>
      <c r="F2056" s="31" t="s">
        <v>920</v>
      </c>
      <c r="G2056" s="31" t="s">
        <v>124</v>
      </c>
      <c r="H2056" s="6">
        <f t="shared" si="121"/>
        <v>-77500</v>
      </c>
      <c r="I2056" s="26">
        <v>5</v>
      </c>
      <c r="K2056" t="s">
        <v>24</v>
      </c>
      <c r="M2056" s="2">
        <v>510</v>
      </c>
    </row>
    <row r="2057" spans="2:13" ht="12.75">
      <c r="B2057" s="447">
        <v>2500</v>
      </c>
      <c r="C2057" s="1" t="s">
        <v>24</v>
      </c>
      <c r="D2057" s="1" t="s">
        <v>18</v>
      </c>
      <c r="E2057" s="1" t="s">
        <v>915</v>
      </c>
      <c r="F2057" s="31" t="s">
        <v>921</v>
      </c>
      <c r="G2057" s="31" t="s">
        <v>157</v>
      </c>
      <c r="H2057" s="6">
        <f t="shared" si="121"/>
        <v>-80000</v>
      </c>
      <c r="I2057" s="26">
        <v>5</v>
      </c>
      <c r="K2057" t="s">
        <v>24</v>
      </c>
      <c r="M2057" s="2">
        <v>510</v>
      </c>
    </row>
    <row r="2058" spans="2:13" ht="12.75">
      <c r="B2058" s="447">
        <v>2500</v>
      </c>
      <c r="C2058" s="1" t="s">
        <v>24</v>
      </c>
      <c r="D2058" s="1" t="s">
        <v>18</v>
      </c>
      <c r="E2058" s="1" t="s">
        <v>915</v>
      </c>
      <c r="F2058" s="31" t="s">
        <v>922</v>
      </c>
      <c r="G2058" s="31" t="s">
        <v>161</v>
      </c>
      <c r="H2058" s="6">
        <f t="shared" si="121"/>
        <v>-82500</v>
      </c>
      <c r="I2058" s="26">
        <v>5</v>
      </c>
      <c r="K2058" t="s">
        <v>24</v>
      </c>
      <c r="M2058" s="2">
        <v>510</v>
      </c>
    </row>
    <row r="2059" spans="2:13" ht="12.75">
      <c r="B2059" s="447">
        <v>2500</v>
      </c>
      <c r="C2059" s="1" t="s">
        <v>24</v>
      </c>
      <c r="D2059" s="1" t="s">
        <v>18</v>
      </c>
      <c r="E2059" s="1" t="s">
        <v>915</v>
      </c>
      <c r="F2059" s="31" t="s">
        <v>923</v>
      </c>
      <c r="G2059" s="31" t="s">
        <v>163</v>
      </c>
      <c r="H2059" s="6">
        <f t="shared" si="121"/>
        <v>-85000</v>
      </c>
      <c r="I2059" s="26">
        <v>5</v>
      </c>
      <c r="K2059" t="s">
        <v>24</v>
      </c>
      <c r="M2059" s="2">
        <v>510</v>
      </c>
    </row>
    <row r="2060" spans="2:13" ht="12.75">
      <c r="B2060" s="447">
        <v>2500</v>
      </c>
      <c r="C2060" s="1" t="s">
        <v>24</v>
      </c>
      <c r="D2060" s="1" t="s">
        <v>18</v>
      </c>
      <c r="E2060" s="1" t="s">
        <v>915</v>
      </c>
      <c r="F2060" s="31" t="s">
        <v>924</v>
      </c>
      <c r="G2060" s="31" t="s">
        <v>214</v>
      </c>
      <c r="H2060" s="6">
        <f t="shared" si="121"/>
        <v>-87500</v>
      </c>
      <c r="I2060" s="26">
        <v>5</v>
      </c>
      <c r="K2060" t="s">
        <v>24</v>
      </c>
      <c r="M2060" s="2">
        <v>510</v>
      </c>
    </row>
    <row r="2061" spans="2:13" ht="12.75">
      <c r="B2061" s="447">
        <v>2500</v>
      </c>
      <c r="C2061" s="1" t="s">
        <v>24</v>
      </c>
      <c r="D2061" s="1" t="s">
        <v>18</v>
      </c>
      <c r="E2061" s="1" t="s">
        <v>915</v>
      </c>
      <c r="F2061" s="31" t="s">
        <v>925</v>
      </c>
      <c r="G2061" s="31" t="s">
        <v>218</v>
      </c>
      <c r="H2061" s="6">
        <f t="shared" si="121"/>
        <v>-90000</v>
      </c>
      <c r="I2061" s="26">
        <v>5</v>
      </c>
      <c r="K2061" t="s">
        <v>24</v>
      </c>
      <c r="M2061" s="2">
        <v>510</v>
      </c>
    </row>
    <row r="2062" spans="1:13" ht="12.75">
      <c r="A2062" s="16"/>
      <c r="B2062" s="447">
        <v>2500</v>
      </c>
      <c r="C2062" s="1" t="s">
        <v>24</v>
      </c>
      <c r="D2062" s="1" t="s">
        <v>18</v>
      </c>
      <c r="E2062" s="1" t="s">
        <v>915</v>
      </c>
      <c r="F2062" s="31" t="s">
        <v>926</v>
      </c>
      <c r="G2062" s="31" t="s">
        <v>220</v>
      </c>
      <c r="H2062" s="6">
        <f t="shared" si="121"/>
        <v>-92500</v>
      </c>
      <c r="I2062" s="26">
        <v>5</v>
      </c>
      <c r="K2062" t="s">
        <v>24</v>
      </c>
      <c r="M2062" s="2">
        <v>510</v>
      </c>
    </row>
    <row r="2063" spans="1:13" s="83" customFormat="1" ht="12.75">
      <c r="A2063" s="15"/>
      <c r="B2063" s="448">
        <f>SUM(B2026:B2062)</f>
        <v>92500</v>
      </c>
      <c r="C2063" s="81" t="s">
        <v>24</v>
      </c>
      <c r="D2063" s="15"/>
      <c r="E2063" s="15"/>
      <c r="F2063" s="22"/>
      <c r="G2063" s="22"/>
      <c r="H2063" s="80">
        <v>0</v>
      </c>
      <c r="I2063" s="82">
        <f aca="true" t="shared" si="122" ref="I2063:I2089">+B2063/M2063</f>
        <v>181.37254901960785</v>
      </c>
      <c r="M2063" s="2">
        <v>510</v>
      </c>
    </row>
    <row r="2064" spans="2:13" ht="12.75">
      <c r="B2064" s="312"/>
      <c r="D2064" s="16"/>
      <c r="H2064" s="6">
        <f t="shared" si="121"/>
        <v>0</v>
      </c>
      <c r="I2064" s="26">
        <f t="shared" si="122"/>
        <v>0</v>
      </c>
      <c r="M2064" s="2">
        <v>510</v>
      </c>
    </row>
    <row r="2065" spans="2:13" ht="12.75">
      <c r="B2065" s="312"/>
      <c r="D2065" s="16"/>
      <c r="H2065" s="6">
        <f t="shared" si="121"/>
        <v>0</v>
      </c>
      <c r="I2065" s="26">
        <f t="shared" si="122"/>
        <v>0</v>
      </c>
      <c r="M2065" s="2">
        <v>510</v>
      </c>
    </row>
    <row r="2066" spans="2:13" ht="12.75">
      <c r="B2066" s="447">
        <v>1500</v>
      </c>
      <c r="C2066" s="37" t="s">
        <v>54</v>
      </c>
      <c r="D2066" s="16" t="s">
        <v>18</v>
      </c>
      <c r="E2066" s="37" t="s">
        <v>194</v>
      </c>
      <c r="F2066" s="31" t="s">
        <v>927</v>
      </c>
      <c r="G2066" s="35" t="s">
        <v>27</v>
      </c>
      <c r="H2066" s="6">
        <f t="shared" si="121"/>
        <v>-1500</v>
      </c>
      <c r="I2066" s="26">
        <f t="shared" si="122"/>
        <v>2.9411764705882355</v>
      </c>
      <c r="K2066" t="s">
        <v>888</v>
      </c>
      <c r="M2066" s="2">
        <v>510</v>
      </c>
    </row>
    <row r="2067" spans="2:13" ht="12.75">
      <c r="B2067" s="224">
        <v>1600</v>
      </c>
      <c r="C2067" s="37" t="s">
        <v>54</v>
      </c>
      <c r="D2067" s="16" t="s">
        <v>18</v>
      </c>
      <c r="E2067" s="37" t="s">
        <v>194</v>
      </c>
      <c r="F2067" s="31" t="s">
        <v>927</v>
      </c>
      <c r="G2067" s="85" t="s">
        <v>31</v>
      </c>
      <c r="H2067" s="6">
        <f t="shared" si="121"/>
        <v>-3100</v>
      </c>
      <c r="I2067" s="26">
        <f t="shared" si="122"/>
        <v>3.1372549019607843</v>
      </c>
      <c r="K2067" t="s">
        <v>888</v>
      </c>
      <c r="M2067" s="2">
        <v>510</v>
      </c>
    </row>
    <row r="2068" spans="2:13" ht="12.75">
      <c r="B2068" s="224">
        <v>1500</v>
      </c>
      <c r="C2068" s="37" t="s">
        <v>54</v>
      </c>
      <c r="D2068" s="16" t="s">
        <v>18</v>
      </c>
      <c r="E2068" s="37" t="s">
        <v>194</v>
      </c>
      <c r="F2068" s="31" t="s">
        <v>927</v>
      </c>
      <c r="G2068" s="85" t="s">
        <v>33</v>
      </c>
      <c r="H2068" s="6">
        <f t="shared" si="121"/>
        <v>-4600</v>
      </c>
      <c r="I2068" s="26">
        <f>+B2068/M2068</f>
        <v>2.9411764705882355</v>
      </c>
      <c r="K2068" t="s">
        <v>888</v>
      </c>
      <c r="M2068" s="2">
        <v>510</v>
      </c>
    </row>
    <row r="2069" spans="2:13" ht="12.75">
      <c r="B2069" s="224">
        <v>1800</v>
      </c>
      <c r="C2069" s="37" t="s">
        <v>54</v>
      </c>
      <c r="D2069" s="16" t="s">
        <v>18</v>
      </c>
      <c r="E2069" s="37" t="s">
        <v>194</v>
      </c>
      <c r="F2069" s="31" t="s">
        <v>927</v>
      </c>
      <c r="G2069" s="85" t="s">
        <v>35</v>
      </c>
      <c r="H2069" s="6">
        <f t="shared" si="121"/>
        <v>-6400</v>
      </c>
      <c r="I2069" s="26">
        <f t="shared" si="122"/>
        <v>3.5294117647058822</v>
      </c>
      <c r="K2069" t="s">
        <v>888</v>
      </c>
      <c r="M2069" s="2">
        <v>510</v>
      </c>
    </row>
    <row r="2070" spans="2:13" ht="12.75">
      <c r="B2070" s="447">
        <v>1900</v>
      </c>
      <c r="C2070" s="37" t="s">
        <v>54</v>
      </c>
      <c r="D2070" s="16" t="s">
        <v>18</v>
      </c>
      <c r="E2070" s="37" t="s">
        <v>194</v>
      </c>
      <c r="F2070" s="31" t="s">
        <v>927</v>
      </c>
      <c r="G2070" s="85" t="s">
        <v>37</v>
      </c>
      <c r="H2070" s="6">
        <f t="shared" si="121"/>
        <v>-8300</v>
      </c>
      <c r="I2070" s="26">
        <f t="shared" si="122"/>
        <v>3.7254901960784315</v>
      </c>
      <c r="K2070" t="s">
        <v>888</v>
      </c>
      <c r="M2070" s="2">
        <v>510</v>
      </c>
    </row>
    <row r="2071" spans="2:13" ht="12.75">
      <c r="B2071" s="447">
        <v>1700</v>
      </c>
      <c r="C2071" s="37" t="s">
        <v>54</v>
      </c>
      <c r="D2071" s="16" t="s">
        <v>18</v>
      </c>
      <c r="E2071" s="37" t="s">
        <v>194</v>
      </c>
      <c r="F2071" s="31" t="s">
        <v>927</v>
      </c>
      <c r="G2071" s="85" t="s">
        <v>43</v>
      </c>
      <c r="H2071" s="6">
        <f t="shared" si="121"/>
        <v>-10000</v>
      </c>
      <c r="I2071" s="26">
        <f t="shared" si="122"/>
        <v>3.3333333333333335</v>
      </c>
      <c r="K2071" t="s">
        <v>888</v>
      </c>
      <c r="M2071" s="2">
        <v>510</v>
      </c>
    </row>
    <row r="2072" spans="2:13" ht="12.75">
      <c r="B2072" s="224">
        <v>1200</v>
      </c>
      <c r="C2072" s="37" t="s">
        <v>54</v>
      </c>
      <c r="D2072" s="16" t="s">
        <v>18</v>
      </c>
      <c r="E2072" s="37" t="s">
        <v>194</v>
      </c>
      <c r="F2072" s="31" t="s">
        <v>927</v>
      </c>
      <c r="G2072" s="31" t="s">
        <v>45</v>
      </c>
      <c r="H2072" s="6">
        <f t="shared" si="121"/>
        <v>-11200</v>
      </c>
      <c r="I2072" s="26">
        <f t="shared" si="122"/>
        <v>2.3529411764705883</v>
      </c>
      <c r="K2072" t="s">
        <v>888</v>
      </c>
      <c r="M2072" s="2">
        <v>510</v>
      </c>
    </row>
    <row r="2073" spans="2:13" ht="12.75">
      <c r="B2073" s="447">
        <v>1600</v>
      </c>
      <c r="C2073" s="37" t="s">
        <v>54</v>
      </c>
      <c r="D2073" s="16" t="s">
        <v>18</v>
      </c>
      <c r="E2073" s="37" t="s">
        <v>194</v>
      </c>
      <c r="F2073" s="31" t="s">
        <v>927</v>
      </c>
      <c r="G2073" s="31" t="s">
        <v>68</v>
      </c>
      <c r="H2073" s="6">
        <f t="shared" si="121"/>
        <v>-12800</v>
      </c>
      <c r="I2073" s="26">
        <f t="shared" si="122"/>
        <v>3.1372549019607843</v>
      </c>
      <c r="K2073" t="s">
        <v>888</v>
      </c>
      <c r="M2073" s="2">
        <v>510</v>
      </c>
    </row>
    <row r="2074" spans="2:13" ht="12.75">
      <c r="B2074" s="224">
        <v>1500</v>
      </c>
      <c r="C2074" s="37" t="s">
        <v>54</v>
      </c>
      <c r="D2074" s="16" t="s">
        <v>18</v>
      </c>
      <c r="E2074" s="37" t="s">
        <v>194</v>
      </c>
      <c r="F2074" s="31" t="s">
        <v>927</v>
      </c>
      <c r="G2074" s="31" t="s">
        <v>70</v>
      </c>
      <c r="H2074" s="6">
        <f t="shared" si="121"/>
        <v>-14300</v>
      </c>
      <c r="I2074" s="26">
        <f t="shared" si="122"/>
        <v>2.9411764705882355</v>
      </c>
      <c r="K2074" t="s">
        <v>888</v>
      </c>
      <c r="M2074" s="2">
        <v>510</v>
      </c>
    </row>
    <row r="2075" spans="2:13" ht="12.75">
      <c r="B2075" s="447">
        <v>3000</v>
      </c>
      <c r="C2075" s="37" t="s">
        <v>928</v>
      </c>
      <c r="D2075" s="16" t="s">
        <v>18</v>
      </c>
      <c r="E2075" s="37" t="s">
        <v>194</v>
      </c>
      <c r="F2075" s="31" t="s">
        <v>927</v>
      </c>
      <c r="G2075" s="85" t="s">
        <v>70</v>
      </c>
      <c r="H2075" s="6">
        <f t="shared" si="121"/>
        <v>-17300</v>
      </c>
      <c r="I2075" s="26">
        <f t="shared" si="122"/>
        <v>5.882352941176471</v>
      </c>
      <c r="K2075" t="s">
        <v>888</v>
      </c>
      <c r="M2075" s="2">
        <v>510</v>
      </c>
    </row>
    <row r="2076" spans="2:13" ht="12.75">
      <c r="B2076" s="224">
        <v>1400</v>
      </c>
      <c r="C2076" s="37" t="s">
        <v>54</v>
      </c>
      <c r="D2076" s="16" t="s">
        <v>18</v>
      </c>
      <c r="E2076" s="37" t="s">
        <v>194</v>
      </c>
      <c r="F2076" s="31" t="s">
        <v>927</v>
      </c>
      <c r="G2076" s="31" t="s">
        <v>72</v>
      </c>
      <c r="H2076" s="6">
        <f t="shared" si="121"/>
        <v>-18700</v>
      </c>
      <c r="I2076" s="26">
        <f t="shared" si="122"/>
        <v>2.7450980392156863</v>
      </c>
      <c r="K2076" t="s">
        <v>888</v>
      </c>
      <c r="M2076" s="2">
        <v>510</v>
      </c>
    </row>
    <row r="2077" spans="2:13" ht="12.75">
      <c r="B2077" s="447">
        <v>1800</v>
      </c>
      <c r="C2077" s="37" t="s">
        <v>54</v>
      </c>
      <c r="D2077" s="16" t="s">
        <v>18</v>
      </c>
      <c r="E2077" s="37" t="s">
        <v>194</v>
      </c>
      <c r="F2077" s="31" t="s">
        <v>927</v>
      </c>
      <c r="G2077" s="31" t="s">
        <v>74</v>
      </c>
      <c r="H2077" s="6">
        <f t="shared" si="121"/>
        <v>-20500</v>
      </c>
      <c r="I2077" s="26">
        <f t="shared" si="122"/>
        <v>3.5294117647058822</v>
      </c>
      <c r="K2077" t="s">
        <v>888</v>
      </c>
      <c r="M2077" s="2">
        <v>510</v>
      </c>
    </row>
    <row r="2078" spans="2:13" ht="12.75">
      <c r="B2078" s="447">
        <v>1800</v>
      </c>
      <c r="C2078" s="37" t="s">
        <v>54</v>
      </c>
      <c r="D2078" s="16" t="s">
        <v>18</v>
      </c>
      <c r="E2078" s="37" t="s">
        <v>194</v>
      </c>
      <c r="F2078" s="31" t="s">
        <v>927</v>
      </c>
      <c r="G2078" s="31" t="s">
        <v>124</v>
      </c>
      <c r="H2078" s="6">
        <f t="shared" si="121"/>
        <v>-22300</v>
      </c>
      <c r="I2078" s="26">
        <f t="shared" si="122"/>
        <v>3.5294117647058822</v>
      </c>
      <c r="K2078" t="s">
        <v>888</v>
      </c>
      <c r="M2078" s="2">
        <v>510</v>
      </c>
    </row>
    <row r="2079" spans="2:13" ht="12.75">
      <c r="B2079" s="447">
        <v>1900</v>
      </c>
      <c r="C2079" s="37" t="s">
        <v>54</v>
      </c>
      <c r="D2079" s="16" t="s">
        <v>18</v>
      </c>
      <c r="E2079" s="37" t="s">
        <v>194</v>
      </c>
      <c r="F2079" s="31" t="s">
        <v>927</v>
      </c>
      <c r="G2079" s="31" t="s">
        <v>153</v>
      </c>
      <c r="H2079" s="6">
        <f t="shared" si="121"/>
        <v>-24200</v>
      </c>
      <c r="I2079" s="26">
        <f t="shared" si="122"/>
        <v>3.7254901960784315</v>
      </c>
      <c r="K2079" t="s">
        <v>888</v>
      </c>
      <c r="M2079" s="2">
        <v>510</v>
      </c>
    </row>
    <row r="2080" spans="2:13" ht="12.75">
      <c r="B2080" s="224">
        <v>1700</v>
      </c>
      <c r="C2080" s="37" t="s">
        <v>54</v>
      </c>
      <c r="D2080" s="16" t="s">
        <v>18</v>
      </c>
      <c r="E2080" s="37" t="s">
        <v>194</v>
      </c>
      <c r="F2080" s="31" t="s">
        <v>927</v>
      </c>
      <c r="G2080" s="31" t="s">
        <v>155</v>
      </c>
      <c r="H2080" s="6">
        <f t="shared" si="121"/>
        <v>-25900</v>
      </c>
      <c r="I2080" s="26">
        <f t="shared" si="122"/>
        <v>3.3333333333333335</v>
      </c>
      <c r="K2080" t="s">
        <v>888</v>
      </c>
      <c r="M2080" s="2">
        <v>510</v>
      </c>
    </row>
    <row r="2081" spans="2:13" ht="12.75">
      <c r="B2081" s="447">
        <v>1500</v>
      </c>
      <c r="C2081" s="37" t="s">
        <v>54</v>
      </c>
      <c r="D2081" s="16" t="s">
        <v>18</v>
      </c>
      <c r="E2081" s="37" t="s">
        <v>194</v>
      </c>
      <c r="F2081" s="31" t="s">
        <v>927</v>
      </c>
      <c r="G2081" s="31" t="s">
        <v>157</v>
      </c>
      <c r="H2081" s="6">
        <f t="shared" si="121"/>
        <v>-27400</v>
      </c>
      <c r="I2081" s="26">
        <f t="shared" si="122"/>
        <v>2.9411764705882355</v>
      </c>
      <c r="K2081" t="s">
        <v>888</v>
      </c>
      <c r="M2081" s="2">
        <v>510</v>
      </c>
    </row>
    <row r="2082" spans="2:13" ht="12.75">
      <c r="B2082" s="224">
        <v>1900</v>
      </c>
      <c r="C2082" s="37" t="s">
        <v>54</v>
      </c>
      <c r="D2082" s="16" t="s">
        <v>18</v>
      </c>
      <c r="E2082" s="37" t="s">
        <v>194</v>
      </c>
      <c r="F2082" s="31" t="s">
        <v>927</v>
      </c>
      <c r="G2082" s="31" t="s">
        <v>159</v>
      </c>
      <c r="H2082" s="6">
        <f t="shared" si="121"/>
        <v>-29300</v>
      </c>
      <c r="I2082" s="26">
        <f t="shared" si="122"/>
        <v>3.7254901960784315</v>
      </c>
      <c r="K2082" t="s">
        <v>888</v>
      </c>
      <c r="M2082" s="2">
        <v>510</v>
      </c>
    </row>
    <row r="2083" spans="2:13" ht="12.75">
      <c r="B2083" s="224">
        <v>1700</v>
      </c>
      <c r="C2083" s="37" t="s">
        <v>54</v>
      </c>
      <c r="D2083" s="16" t="s">
        <v>18</v>
      </c>
      <c r="E2083" s="37" t="s">
        <v>194</v>
      </c>
      <c r="F2083" s="31" t="s">
        <v>927</v>
      </c>
      <c r="G2083" s="31" t="s">
        <v>161</v>
      </c>
      <c r="H2083" s="6">
        <f t="shared" si="121"/>
        <v>-31000</v>
      </c>
      <c r="I2083" s="26">
        <f t="shared" si="122"/>
        <v>3.3333333333333335</v>
      </c>
      <c r="K2083" t="s">
        <v>888</v>
      </c>
      <c r="M2083" s="2">
        <v>510</v>
      </c>
    </row>
    <row r="2084" spans="2:13" ht="12.75">
      <c r="B2084" s="447">
        <v>1500</v>
      </c>
      <c r="C2084" s="37" t="s">
        <v>54</v>
      </c>
      <c r="D2084" s="16" t="s">
        <v>18</v>
      </c>
      <c r="E2084" s="37" t="s">
        <v>194</v>
      </c>
      <c r="F2084" s="31" t="s">
        <v>927</v>
      </c>
      <c r="G2084" s="31" t="s">
        <v>163</v>
      </c>
      <c r="H2084" s="6">
        <f t="shared" si="121"/>
        <v>-32500</v>
      </c>
      <c r="I2084" s="26">
        <f t="shared" si="122"/>
        <v>2.9411764705882355</v>
      </c>
      <c r="K2084" t="s">
        <v>888</v>
      </c>
      <c r="M2084" s="2">
        <v>510</v>
      </c>
    </row>
    <row r="2085" spans="2:13" ht="12.75">
      <c r="B2085" s="224">
        <v>1600</v>
      </c>
      <c r="C2085" s="37" t="s">
        <v>54</v>
      </c>
      <c r="D2085" s="16" t="s">
        <v>18</v>
      </c>
      <c r="E2085" s="37" t="s">
        <v>194</v>
      </c>
      <c r="F2085" s="31" t="s">
        <v>927</v>
      </c>
      <c r="G2085" s="31" t="s">
        <v>212</v>
      </c>
      <c r="H2085" s="6">
        <f t="shared" si="121"/>
        <v>-34100</v>
      </c>
      <c r="I2085" s="26">
        <f t="shared" si="122"/>
        <v>3.1372549019607843</v>
      </c>
      <c r="K2085" t="s">
        <v>888</v>
      </c>
      <c r="M2085" s="2">
        <v>510</v>
      </c>
    </row>
    <row r="2086" spans="2:13" ht="12.75">
      <c r="B2086" s="224">
        <v>1800</v>
      </c>
      <c r="C2086" s="37" t="s">
        <v>54</v>
      </c>
      <c r="D2086" s="16" t="s">
        <v>18</v>
      </c>
      <c r="E2086" s="37" t="s">
        <v>194</v>
      </c>
      <c r="F2086" s="31" t="s">
        <v>927</v>
      </c>
      <c r="G2086" s="31" t="s">
        <v>214</v>
      </c>
      <c r="H2086" s="6">
        <f t="shared" si="121"/>
        <v>-35900</v>
      </c>
      <c r="I2086" s="26">
        <f t="shared" si="122"/>
        <v>3.5294117647058822</v>
      </c>
      <c r="K2086" t="s">
        <v>888</v>
      </c>
      <c r="M2086" s="2">
        <v>510</v>
      </c>
    </row>
    <row r="2087" spans="2:13" ht="12.75">
      <c r="B2087" s="224">
        <v>1700</v>
      </c>
      <c r="C2087" s="37" t="s">
        <v>54</v>
      </c>
      <c r="D2087" s="16" t="s">
        <v>18</v>
      </c>
      <c r="E2087" s="37" t="s">
        <v>194</v>
      </c>
      <c r="F2087" s="31" t="s">
        <v>927</v>
      </c>
      <c r="G2087" s="31" t="s">
        <v>216</v>
      </c>
      <c r="H2087" s="6">
        <f t="shared" si="121"/>
        <v>-37600</v>
      </c>
      <c r="I2087" s="26">
        <f t="shared" si="122"/>
        <v>3.3333333333333335</v>
      </c>
      <c r="K2087" t="s">
        <v>888</v>
      </c>
      <c r="M2087" s="2">
        <v>510</v>
      </c>
    </row>
    <row r="2088" spans="2:13" ht="12.75">
      <c r="B2088" s="447">
        <v>1900</v>
      </c>
      <c r="C2088" s="37" t="s">
        <v>54</v>
      </c>
      <c r="D2088" s="16" t="s">
        <v>18</v>
      </c>
      <c r="E2088" s="37" t="s">
        <v>194</v>
      </c>
      <c r="F2088" s="31" t="s">
        <v>927</v>
      </c>
      <c r="G2088" s="31" t="s">
        <v>218</v>
      </c>
      <c r="H2088" s="6">
        <f>H2087-B2088</f>
        <v>-39500</v>
      </c>
      <c r="I2088" s="26">
        <f t="shared" si="122"/>
        <v>3.7254901960784315</v>
      </c>
      <c r="K2088" t="s">
        <v>888</v>
      </c>
      <c r="M2088" s="2">
        <v>510</v>
      </c>
    </row>
    <row r="2089" spans="2:13" ht="12.75">
      <c r="B2089" s="224">
        <v>1600</v>
      </c>
      <c r="C2089" s="37" t="s">
        <v>54</v>
      </c>
      <c r="D2089" s="16" t="s">
        <v>18</v>
      </c>
      <c r="E2089" s="37" t="s">
        <v>194</v>
      </c>
      <c r="F2089" s="31" t="s">
        <v>927</v>
      </c>
      <c r="G2089" s="31" t="s">
        <v>220</v>
      </c>
      <c r="H2089" s="6">
        <f>H2088-B2089</f>
        <v>-41100</v>
      </c>
      <c r="I2089" s="26">
        <f t="shared" si="122"/>
        <v>3.1372549019607843</v>
      </c>
      <c r="K2089" t="s">
        <v>888</v>
      </c>
      <c r="M2089" s="2">
        <v>510</v>
      </c>
    </row>
    <row r="2090" spans="2:13" ht="12.75">
      <c r="B2090" s="224">
        <v>1200</v>
      </c>
      <c r="C2090" s="37" t="s">
        <v>54</v>
      </c>
      <c r="D2090" s="16" t="s">
        <v>18</v>
      </c>
      <c r="E2090" s="37" t="s">
        <v>194</v>
      </c>
      <c r="F2090" s="31" t="s">
        <v>927</v>
      </c>
      <c r="G2090" s="31" t="s">
        <v>222</v>
      </c>
      <c r="H2090" s="6">
        <f>H2089-B2090</f>
        <v>-42300</v>
      </c>
      <c r="I2090" s="26">
        <f>+B2090/M2090</f>
        <v>2.3529411764705883</v>
      </c>
      <c r="K2090" t="s">
        <v>888</v>
      </c>
      <c r="M2090" s="2">
        <v>510</v>
      </c>
    </row>
    <row r="2091" spans="1:13" s="132" customFormat="1" ht="12.75">
      <c r="A2091" s="127"/>
      <c r="B2091" s="468">
        <v>1800</v>
      </c>
      <c r="C2091" s="127" t="s">
        <v>54</v>
      </c>
      <c r="D2091" s="128" t="s">
        <v>18</v>
      </c>
      <c r="E2091" s="37" t="s">
        <v>194</v>
      </c>
      <c r="F2091" s="129" t="s">
        <v>929</v>
      </c>
      <c r="G2091" s="130" t="s">
        <v>27</v>
      </c>
      <c r="H2091" s="6">
        <f aca="true" t="shared" si="123" ref="H2091:H2115">H2090-B2091</f>
        <v>-44100</v>
      </c>
      <c r="I2091" s="131">
        <f>+B2091/M2091</f>
        <v>3.5294117647058822</v>
      </c>
      <c r="K2091" s="132" t="s">
        <v>930</v>
      </c>
      <c r="M2091" s="2">
        <v>510</v>
      </c>
    </row>
    <row r="2092" spans="1:13" s="132" customFormat="1" ht="12.75">
      <c r="A2092" s="127"/>
      <c r="B2092" s="468">
        <v>1700</v>
      </c>
      <c r="C2092" s="127" t="s">
        <v>54</v>
      </c>
      <c r="D2092" s="128" t="s">
        <v>18</v>
      </c>
      <c r="E2092" s="37" t="s">
        <v>194</v>
      </c>
      <c r="F2092" s="129" t="s">
        <v>929</v>
      </c>
      <c r="G2092" s="133" t="s">
        <v>31</v>
      </c>
      <c r="H2092" s="6">
        <f t="shared" si="123"/>
        <v>-45800</v>
      </c>
      <c r="I2092" s="131">
        <f aca="true" t="shared" si="124" ref="I2092:I2163">+B2092/M2092</f>
        <v>3.3333333333333335</v>
      </c>
      <c r="K2092" s="132" t="s">
        <v>930</v>
      </c>
      <c r="M2092" s="2">
        <v>510</v>
      </c>
    </row>
    <row r="2093" spans="1:14" s="132" customFormat="1" ht="12.75">
      <c r="A2093" s="127"/>
      <c r="B2093" s="468">
        <v>1850</v>
      </c>
      <c r="C2093" s="127" t="s">
        <v>54</v>
      </c>
      <c r="D2093" s="128" t="s">
        <v>18</v>
      </c>
      <c r="E2093" s="37" t="s">
        <v>194</v>
      </c>
      <c r="F2093" s="129" t="s">
        <v>929</v>
      </c>
      <c r="G2093" s="129" t="s">
        <v>33</v>
      </c>
      <c r="H2093" s="6">
        <f t="shared" si="123"/>
        <v>-47650</v>
      </c>
      <c r="I2093" s="131">
        <f t="shared" si="124"/>
        <v>3.627450980392157</v>
      </c>
      <c r="J2093" s="134"/>
      <c r="K2093" s="132" t="s">
        <v>930</v>
      </c>
      <c r="L2093" s="134"/>
      <c r="M2093" s="2">
        <v>510</v>
      </c>
      <c r="N2093" s="135"/>
    </row>
    <row r="2094" spans="1:13" s="132" customFormat="1" ht="12.75">
      <c r="A2094" s="127"/>
      <c r="B2094" s="469">
        <v>1900</v>
      </c>
      <c r="C2094" s="127" t="s">
        <v>54</v>
      </c>
      <c r="D2094" s="128" t="s">
        <v>18</v>
      </c>
      <c r="E2094" s="37" t="s">
        <v>194</v>
      </c>
      <c r="F2094" s="129" t="s">
        <v>929</v>
      </c>
      <c r="G2094" s="129" t="s">
        <v>35</v>
      </c>
      <c r="H2094" s="6">
        <f t="shared" si="123"/>
        <v>-49550</v>
      </c>
      <c r="I2094" s="131">
        <f t="shared" si="124"/>
        <v>3.7254901960784315</v>
      </c>
      <c r="K2094" s="132" t="s">
        <v>930</v>
      </c>
      <c r="M2094" s="2">
        <v>510</v>
      </c>
    </row>
    <row r="2095" spans="1:13" s="132" customFormat="1" ht="12.75">
      <c r="A2095" s="127"/>
      <c r="B2095" s="469">
        <v>1800</v>
      </c>
      <c r="C2095" s="127" t="s">
        <v>54</v>
      </c>
      <c r="D2095" s="128" t="s">
        <v>18</v>
      </c>
      <c r="E2095" s="37" t="s">
        <v>194</v>
      </c>
      <c r="F2095" s="129" t="s">
        <v>929</v>
      </c>
      <c r="G2095" s="129" t="s">
        <v>37</v>
      </c>
      <c r="H2095" s="6">
        <f t="shared" si="123"/>
        <v>-51350</v>
      </c>
      <c r="I2095" s="131">
        <f t="shared" si="124"/>
        <v>3.5294117647058822</v>
      </c>
      <c r="K2095" s="132" t="s">
        <v>930</v>
      </c>
      <c r="M2095" s="2">
        <v>510</v>
      </c>
    </row>
    <row r="2096" spans="1:13" s="132" customFormat="1" ht="12.75">
      <c r="A2096" s="127"/>
      <c r="B2096" s="469">
        <v>1650</v>
      </c>
      <c r="C2096" s="127" t="s">
        <v>54</v>
      </c>
      <c r="D2096" s="128" t="s">
        <v>18</v>
      </c>
      <c r="E2096" s="37" t="s">
        <v>194</v>
      </c>
      <c r="F2096" s="129" t="s">
        <v>929</v>
      </c>
      <c r="G2096" s="129" t="s">
        <v>39</v>
      </c>
      <c r="H2096" s="6">
        <f t="shared" si="123"/>
        <v>-53000</v>
      </c>
      <c r="I2096" s="131">
        <f t="shared" si="124"/>
        <v>3.235294117647059</v>
      </c>
      <c r="K2096" s="132" t="s">
        <v>930</v>
      </c>
      <c r="M2096" s="2">
        <v>510</v>
      </c>
    </row>
    <row r="2097" spans="1:13" s="132" customFormat="1" ht="12.75">
      <c r="A2097" s="127"/>
      <c r="B2097" s="469">
        <v>1700</v>
      </c>
      <c r="C2097" s="127" t="s">
        <v>54</v>
      </c>
      <c r="D2097" s="128" t="s">
        <v>18</v>
      </c>
      <c r="E2097" s="37" t="s">
        <v>194</v>
      </c>
      <c r="F2097" s="129" t="s">
        <v>929</v>
      </c>
      <c r="G2097" s="129" t="s">
        <v>43</v>
      </c>
      <c r="H2097" s="6">
        <f t="shared" si="123"/>
        <v>-54700</v>
      </c>
      <c r="I2097" s="131">
        <f t="shared" si="124"/>
        <v>3.3333333333333335</v>
      </c>
      <c r="K2097" s="132" t="s">
        <v>930</v>
      </c>
      <c r="M2097" s="2">
        <v>510</v>
      </c>
    </row>
    <row r="2098" spans="1:13" s="132" customFormat="1" ht="12.75">
      <c r="A2098" s="127"/>
      <c r="B2098" s="469">
        <v>1800</v>
      </c>
      <c r="C2098" s="127" t="s">
        <v>54</v>
      </c>
      <c r="D2098" s="128" t="s">
        <v>18</v>
      </c>
      <c r="E2098" s="37" t="s">
        <v>194</v>
      </c>
      <c r="F2098" s="129" t="s">
        <v>929</v>
      </c>
      <c r="G2098" s="129" t="s">
        <v>45</v>
      </c>
      <c r="H2098" s="6">
        <f t="shared" si="123"/>
        <v>-56500</v>
      </c>
      <c r="I2098" s="131">
        <f t="shared" si="124"/>
        <v>3.5294117647058822</v>
      </c>
      <c r="K2098" s="132" t="s">
        <v>930</v>
      </c>
      <c r="M2098" s="2">
        <v>510</v>
      </c>
    </row>
    <row r="2099" spans="1:13" s="132" customFormat="1" ht="12.75">
      <c r="A2099" s="127"/>
      <c r="B2099" s="469">
        <v>1600</v>
      </c>
      <c r="C2099" s="127" t="s">
        <v>54</v>
      </c>
      <c r="D2099" s="128" t="s">
        <v>18</v>
      </c>
      <c r="E2099" s="37" t="s">
        <v>194</v>
      </c>
      <c r="F2099" s="129" t="s">
        <v>929</v>
      </c>
      <c r="G2099" s="129" t="s">
        <v>68</v>
      </c>
      <c r="H2099" s="6">
        <f t="shared" si="123"/>
        <v>-58100</v>
      </c>
      <c r="I2099" s="131">
        <f t="shared" si="124"/>
        <v>3.1372549019607843</v>
      </c>
      <c r="K2099" s="132" t="s">
        <v>930</v>
      </c>
      <c r="M2099" s="2">
        <v>510</v>
      </c>
    </row>
    <row r="2100" spans="1:13" s="132" customFormat="1" ht="12.75">
      <c r="A2100" s="127"/>
      <c r="B2100" s="469">
        <v>1500</v>
      </c>
      <c r="C2100" s="127" t="s">
        <v>54</v>
      </c>
      <c r="D2100" s="128" t="s">
        <v>18</v>
      </c>
      <c r="E2100" s="37" t="s">
        <v>194</v>
      </c>
      <c r="F2100" s="129" t="s">
        <v>929</v>
      </c>
      <c r="G2100" s="129" t="s">
        <v>70</v>
      </c>
      <c r="H2100" s="6">
        <f t="shared" si="123"/>
        <v>-59600</v>
      </c>
      <c r="I2100" s="131">
        <f t="shared" si="124"/>
        <v>2.9411764705882355</v>
      </c>
      <c r="K2100" s="132" t="s">
        <v>930</v>
      </c>
      <c r="M2100" s="2">
        <v>510</v>
      </c>
    </row>
    <row r="2101" spans="1:13" s="132" customFormat="1" ht="12.75">
      <c r="A2101" s="127"/>
      <c r="B2101" s="469">
        <v>1500</v>
      </c>
      <c r="C2101" s="127" t="s">
        <v>54</v>
      </c>
      <c r="D2101" s="128" t="s">
        <v>18</v>
      </c>
      <c r="E2101" s="37" t="s">
        <v>194</v>
      </c>
      <c r="F2101" s="129" t="s">
        <v>929</v>
      </c>
      <c r="G2101" s="129" t="s">
        <v>72</v>
      </c>
      <c r="H2101" s="6">
        <f t="shared" si="123"/>
        <v>-61100</v>
      </c>
      <c r="I2101" s="131">
        <f t="shared" si="124"/>
        <v>2.9411764705882355</v>
      </c>
      <c r="K2101" s="132" t="s">
        <v>930</v>
      </c>
      <c r="M2101" s="2">
        <v>510</v>
      </c>
    </row>
    <row r="2102" spans="1:13" s="132" customFormat="1" ht="12.75">
      <c r="A2102" s="127"/>
      <c r="B2102" s="469">
        <v>1700</v>
      </c>
      <c r="C2102" s="127" t="s">
        <v>54</v>
      </c>
      <c r="D2102" s="128" t="s">
        <v>18</v>
      </c>
      <c r="E2102" s="37" t="s">
        <v>194</v>
      </c>
      <c r="F2102" s="129" t="s">
        <v>929</v>
      </c>
      <c r="G2102" s="129" t="s">
        <v>74</v>
      </c>
      <c r="H2102" s="6">
        <f t="shared" si="123"/>
        <v>-62800</v>
      </c>
      <c r="I2102" s="131">
        <f t="shared" si="124"/>
        <v>3.3333333333333335</v>
      </c>
      <c r="K2102" s="132" t="s">
        <v>930</v>
      </c>
      <c r="M2102" s="2">
        <v>510</v>
      </c>
    </row>
    <row r="2103" spans="1:13" s="132" customFormat="1" ht="12.75">
      <c r="A2103" s="127"/>
      <c r="B2103" s="469">
        <v>1700</v>
      </c>
      <c r="C2103" s="127" t="s">
        <v>54</v>
      </c>
      <c r="D2103" s="128" t="s">
        <v>18</v>
      </c>
      <c r="E2103" s="37" t="s">
        <v>194</v>
      </c>
      <c r="F2103" s="129" t="s">
        <v>929</v>
      </c>
      <c r="G2103" s="129" t="s">
        <v>124</v>
      </c>
      <c r="H2103" s="6">
        <f t="shared" si="123"/>
        <v>-64500</v>
      </c>
      <c r="I2103" s="131">
        <f t="shared" si="124"/>
        <v>3.3333333333333335</v>
      </c>
      <c r="K2103" s="132" t="s">
        <v>930</v>
      </c>
      <c r="M2103" s="2">
        <v>510</v>
      </c>
    </row>
    <row r="2104" spans="1:13" s="132" customFormat="1" ht="12.75">
      <c r="A2104" s="127"/>
      <c r="B2104" s="469">
        <v>1650</v>
      </c>
      <c r="C2104" s="127" t="s">
        <v>54</v>
      </c>
      <c r="D2104" s="128" t="s">
        <v>18</v>
      </c>
      <c r="E2104" s="37" t="s">
        <v>194</v>
      </c>
      <c r="F2104" s="129" t="s">
        <v>929</v>
      </c>
      <c r="G2104" s="129" t="s">
        <v>153</v>
      </c>
      <c r="H2104" s="6">
        <f t="shared" si="123"/>
        <v>-66150</v>
      </c>
      <c r="I2104" s="131">
        <f t="shared" si="124"/>
        <v>3.235294117647059</v>
      </c>
      <c r="K2104" s="132" t="s">
        <v>930</v>
      </c>
      <c r="M2104" s="2">
        <v>510</v>
      </c>
    </row>
    <row r="2105" spans="1:13" s="132" customFormat="1" ht="12.75">
      <c r="A2105" s="127"/>
      <c r="B2105" s="469">
        <v>1900</v>
      </c>
      <c r="C2105" s="127" t="s">
        <v>54</v>
      </c>
      <c r="D2105" s="128" t="s">
        <v>18</v>
      </c>
      <c r="E2105" s="37" t="s">
        <v>194</v>
      </c>
      <c r="F2105" s="129" t="s">
        <v>929</v>
      </c>
      <c r="G2105" s="129" t="s">
        <v>155</v>
      </c>
      <c r="H2105" s="6">
        <f t="shared" si="123"/>
        <v>-68050</v>
      </c>
      <c r="I2105" s="131">
        <f>+B2105/M2105</f>
        <v>3.7254901960784315</v>
      </c>
      <c r="K2105" s="132" t="s">
        <v>930</v>
      </c>
      <c r="M2105" s="2">
        <v>510</v>
      </c>
    </row>
    <row r="2106" spans="1:13" s="132" customFormat="1" ht="12.75">
      <c r="A2106" s="127"/>
      <c r="B2106" s="469">
        <v>1500</v>
      </c>
      <c r="C2106" s="127" t="s">
        <v>54</v>
      </c>
      <c r="D2106" s="128" t="s">
        <v>18</v>
      </c>
      <c r="E2106" s="37" t="s">
        <v>194</v>
      </c>
      <c r="F2106" s="129" t="s">
        <v>929</v>
      </c>
      <c r="G2106" s="129" t="s">
        <v>157</v>
      </c>
      <c r="H2106" s="6">
        <f t="shared" si="123"/>
        <v>-69550</v>
      </c>
      <c r="I2106" s="131">
        <f>+B2106/M2106</f>
        <v>2.9411764705882355</v>
      </c>
      <c r="K2106" s="132" t="s">
        <v>930</v>
      </c>
      <c r="M2106" s="2">
        <v>510</v>
      </c>
    </row>
    <row r="2107" spans="1:13" s="132" customFormat="1" ht="12.75">
      <c r="A2107" s="127"/>
      <c r="B2107" s="469">
        <v>1500</v>
      </c>
      <c r="C2107" s="127" t="s">
        <v>54</v>
      </c>
      <c r="D2107" s="128" t="s">
        <v>18</v>
      </c>
      <c r="E2107" s="37" t="s">
        <v>194</v>
      </c>
      <c r="F2107" s="129" t="s">
        <v>929</v>
      </c>
      <c r="G2107" s="129" t="s">
        <v>159</v>
      </c>
      <c r="H2107" s="6">
        <f t="shared" si="123"/>
        <v>-71050</v>
      </c>
      <c r="I2107" s="131">
        <f>+B2107/M2107</f>
        <v>2.9411764705882355</v>
      </c>
      <c r="K2107" s="132" t="s">
        <v>930</v>
      </c>
      <c r="M2107" s="2">
        <v>510</v>
      </c>
    </row>
    <row r="2108" spans="1:13" s="132" customFormat="1" ht="12.75">
      <c r="A2108" s="127"/>
      <c r="B2108" s="469">
        <v>1550</v>
      </c>
      <c r="C2108" s="127" t="s">
        <v>54</v>
      </c>
      <c r="D2108" s="128" t="s">
        <v>18</v>
      </c>
      <c r="E2108" s="37" t="s">
        <v>194</v>
      </c>
      <c r="F2108" s="129" t="s">
        <v>929</v>
      </c>
      <c r="G2108" s="129" t="s">
        <v>161</v>
      </c>
      <c r="H2108" s="6">
        <f t="shared" si="123"/>
        <v>-72600</v>
      </c>
      <c r="I2108" s="131">
        <f>+B2108/M2108</f>
        <v>3.0392156862745097</v>
      </c>
      <c r="K2108" s="132" t="s">
        <v>930</v>
      </c>
      <c r="M2108" s="2">
        <v>510</v>
      </c>
    </row>
    <row r="2109" spans="1:13" s="132" customFormat="1" ht="12.75">
      <c r="A2109" s="127"/>
      <c r="B2109" s="469">
        <v>1650</v>
      </c>
      <c r="C2109" s="127" t="s">
        <v>54</v>
      </c>
      <c r="D2109" s="128" t="s">
        <v>18</v>
      </c>
      <c r="E2109" s="37" t="s">
        <v>194</v>
      </c>
      <c r="F2109" s="129" t="s">
        <v>929</v>
      </c>
      <c r="G2109" s="129" t="s">
        <v>163</v>
      </c>
      <c r="H2109" s="6">
        <f t="shared" si="123"/>
        <v>-74250</v>
      </c>
      <c r="I2109" s="131">
        <f t="shared" si="124"/>
        <v>3.235294117647059</v>
      </c>
      <c r="K2109" s="132" t="s">
        <v>930</v>
      </c>
      <c r="M2109" s="2">
        <v>510</v>
      </c>
    </row>
    <row r="2110" spans="1:13" s="132" customFormat="1" ht="12.75">
      <c r="A2110" s="127"/>
      <c r="B2110" s="469">
        <v>1500</v>
      </c>
      <c r="C2110" s="127" t="s">
        <v>54</v>
      </c>
      <c r="D2110" s="128" t="s">
        <v>18</v>
      </c>
      <c r="E2110" s="37" t="s">
        <v>194</v>
      </c>
      <c r="F2110" s="129" t="s">
        <v>929</v>
      </c>
      <c r="G2110" s="129" t="s">
        <v>212</v>
      </c>
      <c r="H2110" s="6">
        <f t="shared" si="123"/>
        <v>-75750</v>
      </c>
      <c r="I2110" s="131">
        <f t="shared" si="124"/>
        <v>2.9411764705882355</v>
      </c>
      <c r="K2110" s="132" t="s">
        <v>930</v>
      </c>
      <c r="M2110" s="2">
        <v>510</v>
      </c>
    </row>
    <row r="2111" spans="1:13" s="132" customFormat="1" ht="12.75">
      <c r="A2111" s="127"/>
      <c r="B2111" s="469">
        <v>1300</v>
      </c>
      <c r="C2111" s="127" t="s">
        <v>54</v>
      </c>
      <c r="D2111" s="128" t="s">
        <v>18</v>
      </c>
      <c r="E2111" s="37" t="s">
        <v>194</v>
      </c>
      <c r="F2111" s="129" t="s">
        <v>929</v>
      </c>
      <c r="G2111" s="129" t="s">
        <v>214</v>
      </c>
      <c r="H2111" s="6">
        <f t="shared" si="123"/>
        <v>-77050</v>
      </c>
      <c r="I2111" s="131">
        <f t="shared" si="124"/>
        <v>2.549019607843137</v>
      </c>
      <c r="K2111" s="132" t="s">
        <v>930</v>
      </c>
      <c r="M2111" s="2">
        <v>510</v>
      </c>
    </row>
    <row r="2112" spans="1:13" s="132" customFormat="1" ht="12.75">
      <c r="A2112" s="127"/>
      <c r="B2112" s="469">
        <v>1400</v>
      </c>
      <c r="C2112" s="127" t="s">
        <v>54</v>
      </c>
      <c r="D2112" s="128" t="s">
        <v>18</v>
      </c>
      <c r="E2112" s="37" t="s">
        <v>194</v>
      </c>
      <c r="F2112" s="129" t="s">
        <v>929</v>
      </c>
      <c r="G2112" s="129" t="s">
        <v>216</v>
      </c>
      <c r="H2112" s="6">
        <f t="shared" si="123"/>
        <v>-78450</v>
      </c>
      <c r="I2112" s="131">
        <f t="shared" si="124"/>
        <v>2.7450980392156863</v>
      </c>
      <c r="K2112" s="132" t="s">
        <v>930</v>
      </c>
      <c r="M2112" s="2">
        <v>510</v>
      </c>
    </row>
    <row r="2113" spans="1:13" s="132" customFormat="1" ht="12.75">
      <c r="A2113" s="127"/>
      <c r="B2113" s="469">
        <v>1000</v>
      </c>
      <c r="C2113" s="127" t="s">
        <v>54</v>
      </c>
      <c r="D2113" s="128" t="s">
        <v>18</v>
      </c>
      <c r="E2113" s="37" t="s">
        <v>194</v>
      </c>
      <c r="F2113" s="129" t="s">
        <v>929</v>
      </c>
      <c r="G2113" s="129" t="s">
        <v>218</v>
      </c>
      <c r="H2113" s="6">
        <f t="shared" si="123"/>
        <v>-79450</v>
      </c>
      <c r="I2113" s="131">
        <f t="shared" si="124"/>
        <v>1.9607843137254901</v>
      </c>
      <c r="K2113" s="132" t="s">
        <v>930</v>
      </c>
      <c r="M2113" s="2">
        <v>510</v>
      </c>
    </row>
    <row r="2114" spans="1:13" s="132" customFormat="1" ht="12.75">
      <c r="A2114" s="127"/>
      <c r="B2114" s="469">
        <v>1500</v>
      </c>
      <c r="C2114" s="127" t="s">
        <v>54</v>
      </c>
      <c r="D2114" s="128" t="s">
        <v>18</v>
      </c>
      <c r="E2114" s="37" t="s">
        <v>194</v>
      </c>
      <c r="F2114" s="129" t="s">
        <v>929</v>
      </c>
      <c r="G2114" s="129" t="s">
        <v>220</v>
      </c>
      <c r="H2114" s="6">
        <f t="shared" si="123"/>
        <v>-80950</v>
      </c>
      <c r="I2114" s="131">
        <f t="shared" si="124"/>
        <v>2.9411764705882355</v>
      </c>
      <c r="K2114" s="132" t="s">
        <v>930</v>
      </c>
      <c r="M2114" s="2">
        <v>510</v>
      </c>
    </row>
    <row r="2115" spans="1:13" s="132" customFormat="1" ht="12.75">
      <c r="A2115" s="128"/>
      <c r="B2115" s="469">
        <v>1600</v>
      </c>
      <c r="C2115" s="127" t="s">
        <v>54</v>
      </c>
      <c r="D2115" s="128" t="s">
        <v>18</v>
      </c>
      <c r="E2115" s="37" t="s">
        <v>194</v>
      </c>
      <c r="F2115" s="129" t="s">
        <v>929</v>
      </c>
      <c r="G2115" s="129" t="s">
        <v>222</v>
      </c>
      <c r="H2115" s="6">
        <f t="shared" si="123"/>
        <v>-82550</v>
      </c>
      <c r="I2115" s="131">
        <f t="shared" si="124"/>
        <v>3.1372549019607843</v>
      </c>
      <c r="K2115" s="132" t="s">
        <v>930</v>
      </c>
      <c r="M2115" s="2">
        <v>510</v>
      </c>
    </row>
    <row r="2116" spans="1:13" s="83" customFormat="1" ht="12.75">
      <c r="A2116" s="15"/>
      <c r="B2116" s="448">
        <f>SUM(B2066:B2115)</f>
        <v>82550</v>
      </c>
      <c r="C2116" s="15"/>
      <c r="D2116" s="81"/>
      <c r="E2116" s="136" t="s">
        <v>194</v>
      </c>
      <c r="F2116" s="22"/>
      <c r="G2116" s="22"/>
      <c r="H2116" s="80">
        <v>0</v>
      </c>
      <c r="I2116" s="82">
        <f t="shared" si="124"/>
        <v>161.86274509803923</v>
      </c>
      <c r="M2116" s="2">
        <v>510</v>
      </c>
    </row>
    <row r="2117" spans="2:13" ht="12.75">
      <c r="B2117" s="312"/>
      <c r="H2117" s="6">
        <f aca="true" t="shared" si="125" ref="H2117:H2187">H2116-B2117</f>
        <v>0</v>
      </c>
      <c r="I2117" s="26">
        <f t="shared" si="124"/>
        <v>0</v>
      </c>
      <c r="M2117" s="2">
        <v>510</v>
      </c>
    </row>
    <row r="2118" spans="2:13" ht="12.75">
      <c r="B2118" s="312"/>
      <c r="H2118" s="6">
        <f t="shared" si="125"/>
        <v>0</v>
      </c>
      <c r="I2118" s="26">
        <f t="shared" si="124"/>
        <v>0</v>
      </c>
      <c r="M2118" s="2">
        <v>510</v>
      </c>
    </row>
    <row r="2119" spans="2:13" ht="12.75">
      <c r="B2119" s="447">
        <v>4000</v>
      </c>
      <c r="C2119" s="1" t="s">
        <v>1050</v>
      </c>
      <c r="D2119" s="16" t="s">
        <v>18</v>
      </c>
      <c r="E2119" s="1" t="s">
        <v>18</v>
      </c>
      <c r="F2119" s="31" t="s">
        <v>931</v>
      </c>
      <c r="G2119" s="31" t="s">
        <v>35</v>
      </c>
      <c r="H2119" s="6">
        <f t="shared" si="125"/>
        <v>-4000</v>
      </c>
      <c r="I2119" s="26">
        <f t="shared" si="124"/>
        <v>7.8431372549019605</v>
      </c>
      <c r="K2119" t="s">
        <v>888</v>
      </c>
      <c r="M2119" s="2">
        <v>510</v>
      </c>
    </row>
    <row r="2120" spans="2:13" ht="12.75">
      <c r="B2120" s="447">
        <v>10000</v>
      </c>
      <c r="C2120" s="1" t="s">
        <v>1126</v>
      </c>
      <c r="D2120" s="16" t="s">
        <v>18</v>
      </c>
      <c r="E2120" s="1" t="s">
        <v>18</v>
      </c>
      <c r="F2120" s="31" t="s">
        <v>932</v>
      </c>
      <c r="G2120" s="31" t="s">
        <v>155</v>
      </c>
      <c r="H2120" s="6">
        <f t="shared" si="125"/>
        <v>-14000</v>
      </c>
      <c r="I2120" s="26">
        <f t="shared" si="124"/>
        <v>19.607843137254903</v>
      </c>
      <c r="K2120" t="s">
        <v>888</v>
      </c>
      <c r="M2120" s="2">
        <v>510</v>
      </c>
    </row>
    <row r="2121" spans="2:13" ht="12.75">
      <c r="B2121" s="224">
        <v>4000</v>
      </c>
      <c r="C2121" s="37" t="s">
        <v>1139</v>
      </c>
      <c r="D2121" s="16" t="s">
        <v>18</v>
      </c>
      <c r="E2121" s="1" t="s">
        <v>18</v>
      </c>
      <c r="F2121" s="31" t="s">
        <v>932</v>
      </c>
      <c r="G2121" s="31" t="s">
        <v>155</v>
      </c>
      <c r="H2121" s="6">
        <f t="shared" si="125"/>
        <v>-18000</v>
      </c>
      <c r="I2121" s="26">
        <f t="shared" si="124"/>
        <v>7.8431372549019605</v>
      </c>
      <c r="K2121" t="s">
        <v>888</v>
      </c>
      <c r="M2121" s="2">
        <v>510</v>
      </c>
    </row>
    <row r="2122" spans="1:13" s="19" customFormat="1" ht="12.75">
      <c r="A2122" s="16"/>
      <c r="B2122" s="224">
        <v>500</v>
      </c>
      <c r="C2122" s="1" t="s">
        <v>1051</v>
      </c>
      <c r="D2122" s="16" t="s">
        <v>18</v>
      </c>
      <c r="E2122" s="1" t="s">
        <v>18</v>
      </c>
      <c r="F2122" s="31" t="s">
        <v>932</v>
      </c>
      <c r="G2122" s="31" t="s">
        <v>155</v>
      </c>
      <c r="H2122" s="6">
        <f t="shared" si="125"/>
        <v>-18500</v>
      </c>
      <c r="I2122" s="26">
        <f t="shared" si="124"/>
        <v>0.9803921568627451</v>
      </c>
      <c r="K2122" t="s">
        <v>888</v>
      </c>
      <c r="M2122" s="2">
        <v>510</v>
      </c>
    </row>
    <row r="2123" spans="2:13" ht="12.75">
      <c r="B2123" s="447">
        <v>500</v>
      </c>
      <c r="C2123" s="1" t="s">
        <v>1052</v>
      </c>
      <c r="D2123" s="16" t="s">
        <v>18</v>
      </c>
      <c r="E2123" s="1" t="s">
        <v>18</v>
      </c>
      <c r="F2123" s="31" t="s">
        <v>932</v>
      </c>
      <c r="G2123" s="31" t="s">
        <v>155</v>
      </c>
      <c r="H2123" s="6">
        <f t="shared" si="125"/>
        <v>-19000</v>
      </c>
      <c r="I2123" s="26">
        <f t="shared" si="124"/>
        <v>0.9803921568627451</v>
      </c>
      <c r="K2123" t="s">
        <v>888</v>
      </c>
      <c r="M2123" s="2">
        <v>510</v>
      </c>
    </row>
    <row r="2124" spans="2:13" ht="12.75">
      <c r="B2124" s="447">
        <v>1500</v>
      </c>
      <c r="C2124" s="1" t="s">
        <v>1053</v>
      </c>
      <c r="D2124" s="16" t="s">
        <v>18</v>
      </c>
      <c r="E2124" s="1" t="s">
        <v>18</v>
      </c>
      <c r="F2124" s="31" t="s">
        <v>932</v>
      </c>
      <c r="G2124" s="31" t="s">
        <v>155</v>
      </c>
      <c r="H2124" s="6">
        <f t="shared" si="125"/>
        <v>-20500</v>
      </c>
      <c r="I2124" s="26">
        <f t="shared" si="124"/>
        <v>2.9411764705882355</v>
      </c>
      <c r="K2124" t="s">
        <v>888</v>
      </c>
      <c r="M2124" s="2">
        <v>510</v>
      </c>
    </row>
    <row r="2125" spans="2:13" ht="12.75">
      <c r="B2125" s="447">
        <v>5000</v>
      </c>
      <c r="C2125" s="37" t="s">
        <v>1058</v>
      </c>
      <c r="D2125" s="16" t="s">
        <v>18</v>
      </c>
      <c r="E2125" s="1" t="s">
        <v>18</v>
      </c>
      <c r="F2125" s="31" t="s">
        <v>933</v>
      </c>
      <c r="G2125" s="31" t="s">
        <v>155</v>
      </c>
      <c r="H2125" s="6">
        <f t="shared" si="125"/>
        <v>-25500</v>
      </c>
      <c r="I2125" s="26">
        <f t="shared" si="124"/>
        <v>9.803921568627452</v>
      </c>
      <c r="K2125" t="s">
        <v>888</v>
      </c>
      <c r="M2125" s="2">
        <v>510</v>
      </c>
    </row>
    <row r="2126" spans="2:14" ht="12.75">
      <c r="B2126" s="470">
        <v>400</v>
      </c>
      <c r="C2126" s="37" t="s">
        <v>1140</v>
      </c>
      <c r="D2126" s="16" t="s">
        <v>18</v>
      </c>
      <c r="E2126" s="1" t="s">
        <v>18</v>
      </c>
      <c r="F2126" s="31" t="s">
        <v>934</v>
      </c>
      <c r="G2126" s="31" t="s">
        <v>155</v>
      </c>
      <c r="H2126" s="6">
        <f t="shared" si="125"/>
        <v>-25900</v>
      </c>
      <c r="I2126" s="26">
        <f t="shared" si="124"/>
        <v>0.7843137254901961</v>
      </c>
      <c r="J2126" s="38"/>
      <c r="K2126" t="s">
        <v>888</v>
      </c>
      <c r="L2126" s="38"/>
      <c r="M2126" s="2">
        <v>510</v>
      </c>
      <c r="N2126" s="40"/>
    </row>
    <row r="2127" spans="2:13" ht="12.75">
      <c r="B2127" s="447">
        <v>2000</v>
      </c>
      <c r="C2127" s="1" t="s">
        <v>1054</v>
      </c>
      <c r="D2127" s="16" t="s">
        <v>18</v>
      </c>
      <c r="E2127" s="1" t="s">
        <v>18</v>
      </c>
      <c r="F2127" s="31" t="s">
        <v>935</v>
      </c>
      <c r="G2127" s="31" t="s">
        <v>159</v>
      </c>
      <c r="H2127" s="6">
        <f t="shared" si="125"/>
        <v>-27900</v>
      </c>
      <c r="I2127" s="26">
        <f t="shared" si="124"/>
        <v>3.9215686274509802</v>
      </c>
      <c r="K2127" t="s">
        <v>888</v>
      </c>
      <c r="M2127" s="2">
        <v>510</v>
      </c>
    </row>
    <row r="2128" spans="1:13" s="19" customFormat="1" ht="12.75">
      <c r="A2128" s="16"/>
      <c r="B2128" s="224">
        <v>5000</v>
      </c>
      <c r="C2128" s="37" t="s">
        <v>936</v>
      </c>
      <c r="D2128" s="16" t="s">
        <v>18</v>
      </c>
      <c r="E2128" s="1" t="s">
        <v>18</v>
      </c>
      <c r="F2128" s="31" t="s">
        <v>937</v>
      </c>
      <c r="G2128" s="34" t="s">
        <v>161</v>
      </c>
      <c r="H2128" s="6">
        <f t="shared" si="125"/>
        <v>-32900</v>
      </c>
      <c r="I2128" s="26">
        <f t="shared" si="124"/>
        <v>9.803921568627452</v>
      </c>
      <c r="K2128" t="s">
        <v>888</v>
      </c>
      <c r="M2128" s="2">
        <v>510</v>
      </c>
    </row>
    <row r="2129" spans="2:13" ht="12.75">
      <c r="B2129" s="447">
        <v>5000</v>
      </c>
      <c r="C2129" s="37" t="s">
        <v>874</v>
      </c>
      <c r="D2129" s="16" t="s">
        <v>18</v>
      </c>
      <c r="E2129" s="1" t="s">
        <v>18</v>
      </c>
      <c r="F2129" s="31" t="s">
        <v>938</v>
      </c>
      <c r="G2129" s="31" t="s">
        <v>163</v>
      </c>
      <c r="H2129" s="6">
        <f t="shared" si="125"/>
        <v>-37900</v>
      </c>
      <c r="I2129" s="26">
        <f t="shared" si="124"/>
        <v>9.803921568627452</v>
      </c>
      <c r="K2129" t="s">
        <v>888</v>
      </c>
      <c r="M2129" s="2">
        <v>510</v>
      </c>
    </row>
    <row r="2130" spans="2:13" ht="12.75">
      <c r="B2130" s="447">
        <v>5000</v>
      </c>
      <c r="C2130" s="37" t="s">
        <v>1055</v>
      </c>
      <c r="D2130" s="16" t="s">
        <v>18</v>
      </c>
      <c r="E2130" s="1" t="s">
        <v>18</v>
      </c>
      <c r="F2130" s="31" t="s">
        <v>939</v>
      </c>
      <c r="G2130" s="31" t="s">
        <v>218</v>
      </c>
      <c r="H2130" s="6">
        <f t="shared" si="125"/>
        <v>-42900</v>
      </c>
      <c r="I2130" s="26">
        <f t="shared" si="124"/>
        <v>9.803921568627452</v>
      </c>
      <c r="K2130" t="s">
        <v>888</v>
      </c>
      <c r="M2130" s="2">
        <v>510</v>
      </c>
    </row>
    <row r="2131" spans="2:13" ht="12.75">
      <c r="B2131" s="447">
        <v>2500</v>
      </c>
      <c r="C2131" s="37" t="s">
        <v>1141</v>
      </c>
      <c r="D2131" s="16" t="s">
        <v>18</v>
      </c>
      <c r="E2131" s="1" t="s">
        <v>18</v>
      </c>
      <c r="F2131" s="31" t="s">
        <v>939</v>
      </c>
      <c r="G2131" s="31" t="s">
        <v>218</v>
      </c>
      <c r="H2131" s="6">
        <f t="shared" si="125"/>
        <v>-45400</v>
      </c>
      <c r="I2131" s="26">
        <f t="shared" si="124"/>
        <v>4.901960784313726</v>
      </c>
      <c r="K2131" t="s">
        <v>888</v>
      </c>
      <c r="M2131" s="2">
        <v>510</v>
      </c>
    </row>
    <row r="2132" spans="2:14" ht="12.75">
      <c r="B2132" s="447">
        <v>2500</v>
      </c>
      <c r="C2132" s="37" t="s">
        <v>940</v>
      </c>
      <c r="D2132" s="16" t="s">
        <v>18</v>
      </c>
      <c r="E2132" s="1" t="s">
        <v>18</v>
      </c>
      <c r="F2132" s="31" t="s">
        <v>939</v>
      </c>
      <c r="G2132" s="31" t="s">
        <v>218</v>
      </c>
      <c r="H2132" s="6">
        <f t="shared" si="125"/>
        <v>-47900</v>
      </c>
      <c r="I2132" s="26">
        <f t="shared" si="124"/>
        <v>4.901960784313726</v>
      </c>
      <c r="J2132" s="38"/>
      <c r="K2132" t="s">
        <v>888</v>
      </c>
      <c r="L2132" s="38"/>
      <c r="M2132" s="2">
        <v>510</v>
      </c>
      <c r="N2132" s="40"/>
    </row>
    <row r="2133" spans="2:13" ht="12.75">
      <c r="B2133" s="447">
        <v>10000</v>
      </c>
      <c r="C2133" s="37" t="s">
        <v>941</v>
      </c>
      <c r="D2133" s="16" t="s">
        <v>18</v>
      </c>
      <c r="E2133" s="1" t="s">
        <v>18</v>
      </c>
      <c r="F2133" s="31" t="s">
        <v>939</v>
      </c>
      <c r="G2133" s="31" t="s">
        <v>218</v>
      </c>
      <c r="H2133" s="6">
        <f t="shared" si="125"/>
        <v>-57900</v>
      </c>
      <c r="I2133" s="26">
        <f t="shared" si="124"/>
        <v>19.607843137254903</v>
      </c>
      <c r="K2133" t="s">
        <v>888</v>
      </c>
      <c r="M2133" s="2">
        <v>510</v>
      </c>
    </row>
    <row r="2134" spans="2:13" ht="12.75">
      <c r="B2134" s="447">
        <v>15000</v>
      </c>
      <c r="C2134" s="1" t="s">
        <v>1056</v>
      </c>
      <c r="D2134" s="16" t="s">
        <v>18</v>
      </c>
      <c r="E2134" s="1" t="s">
        <v>18</v>
      </c>
      <c r="F2134" s="31" t="s">
        <v>939</v>
      </c>
      <c r="G2134" s="31" t="s">
        <v>218</v>
      </c>
      <c r="H2134" s="6">
        <f t="shared" si="125"/>
        <v>-72900</v>
      </c>
      <c r="I2134" s="26">
        <f t="shared" si="124"/>
        <v>29.41176470588235</v>
      </c>
      <c r="K2134" t="s">
        <v>888</v>
      </c>
      <c r="M2134" s="2">
        <v>510</v>
      </c>
    </row>
    <row r="2135" spans="2:13" ht="12.75">
      <c r="B2135" s="447">
        <v>3000</v>
      </c>
      <c r="C2135" s="1" t="s">
        <v>942</v>
      </c>
      <c r="D2135" s="16" t="s">
        <v>18</v>
      </c>
      <c r="E2135" s="1" t="s">
        <v>18</v>
      </c>
      <c r="F2135" s="31" t="s">
        <v>943</v>
      </c>
      <c r="G2135" s="31" t="s">
        <v>218</v>
      </c>
      <c r="H2135" s="6">
        <f aca="true" t="shared" si="126" ref="H2135:H2145">H2134-B2135</f>
        <v>-75900</v>
      </c>
      <c r="I2135" s="26">
        <f aca="true" t="shared" si="127" ref="I2135:I2145">+B2135/M2135</f>
        <v>5.882352941176471</v>
      </c>
      <c r="K2135" t="s">
        <v>888</v>
      </c>
      <c r="M2135" s="2">
        <v>510</v>
      </c>
    </row>
    <row r="2136" spans="2:13" ht="12.75">
      <c r="B2136" s="447">
        <v>40000</v>
      </c>
      <c r="C2136" s="1" t="s">
        <v>946</v>
      </c>
      <c r="D2136" s="16" t="s">
        <v>18</v>
      </c>
      <c r="E2136" s="1" t="s">
        <v>18</v>
      </c>
      <c r="F2136" s="31" t="s">
        <v>947</v>
      </c>
      <c r="G2136" s="31" t="s">
        <v>68</v>
      </c>
      <c r="H2136" s="6">
        <f t="shared" si="126"/>
        <v>-115900</v>
      </c>
      <c r="I2136" s="26">
        <f t="shared" si="127"/>
        <v>78.43137254901961</v>
      </c>
      <c r="K2136" t="s">
        <v>869</v>
      </c>
      <c r="M2136" s="2">
        <v>510</v>
      </c>
    </row>
    <row r="2137" spans="2:13" ht="12.75">
      <c r="B2137" s="447">
        <v>40000</v>
      </c>
      <c r="C2137" s="1" t="s">
        <v>948</v>
      </c>
      <c r="D2137" s="16" t="s">
        <v>18</v>
      </c>
      <c r="E2137" s="1" t="s">
        <v>18</v>
      </c>
      <c r="F2137" s="31" t="s">
        <v>949</v>
      </c>
      <c r="G2137" s="31" t="s">
        <v>70</v>
      </c>
      <c r="H2137" s="6">
        <f t="shared" si="126"/>
        <v>-155900</v>
      </c>
      <c r="I2137" s="26">
        <f t="shared" si="127"/>
        <v>78.43137254901961</v>
      </c>
      <c r="K2137" t="s">
        <v>869</v>
      </c>
      <c r="M2137" s="2">
        <v>510</v>
      </c>
    </row>
    <row r="2138" spans="1:13" s="100" customFormat="1" ht="12.75">
      <c r="A2138" s="37"/>
      <c r="B2138" s="224">
        <v>10000</v>
      </c>
      <c r="C2138" s="37" t="s">
        <v>948</v>
      </c>
      <c r="D2138" s="16" t="s">
        <v>18</v>
      </c>
      <c r="E2138" s="37" t="s">
        <v>18</v>
      </c>
      <c r="F2138" s="35" t="s">
        <v>691</v>
      </c>
      <c r="G2138" s="35" t="s">
        <v>74</v>
      </c>
      <c r="H2138" s="6">
        <f t="shared" si="126"/>
        <v>-165900</v>
      </c>
      <c r="I2138" s="26">
        <f t="shared" si="127"/>
        <v>19.607843137254903</v>
      </c>
      <c r="K2138" s="100" t="s">
        <v>604</v>
      </c>
      <c r="M2138" s="2">
        <v>510</v>
      </c>
    </row>
    <row r="2139" spans="2:13" ht="12.75">
      <c r="B2139" s="447">
        <v>5000</v>
      </c>
      <c r="C2139" s="1" t="s">
        <v>874</v>
      </c>
      <c r="D2139" s="16" t="s">
        <v>18</v>
      </c>
      <c r="E2139" s="1" t="s">
        <v>18</v>
      </c>
      <c r="F2139" s="31" t="s">
        <v>950</v>
      </c>
      <c r="G2139" s="31" t="s">
        <v>218</v>
      </c>
      <c r="H2139" s="6">
        <f t="shared" si="126"/>
        <v>-170900</v>
      </c>
      <c r="I2139" s="26">
        <f t="shared" si="127"/>
        <v>9.803921568627452</v>
      </c>
      <c r="K2139" t="s">
        <v>869</v>
      </c>
      <c r="M2139" s="2">
        <v>510</v>
      </c>
    </row>
    <row r="2140" spans="2:13" ht="12.75">
      <c r="B2140" s="447">
        <v>5000</v>
      </c>
      <c r="C2140" s="1" t="s">
        <v>874</v>
      </c>
      <c r="D2140" s="16" t="s">
        <v>18</v>
      </c>
      <c r="E2140" s="1" t="s">
        <v>18</v>
      </c>
      <c r="F2140" s="31" t="s">
        <v>875</v>
      </c>
      <c r="G2140" s="31" t="s">
        <v>37</v>
      </c>
      <c r="H2140" s="6">
        <f t="shared" si="126"/>
        <v>-175900</v>
      </c>
      <c r="I2140" s="26">
        <f t="shared" si="127"/>
        <v>9.803921568627452</v>
      </c>
      <c r="K2140" t="s">
        <v>869</v>
      </c>
      <c r="M2140" s="2">
        <v>510</v>
      </c>
    </row>
    <row r="2141" spans="2:13" ht="12.75">
      <c r="B2141" s="447">
        <v>5000</v>
      </c>
      <c r="C2141" s="1" t="s">
        <v>874</v>
      </c>
      <c r="D2141" s="16" t="s">
        <v>18</v>
      </c>
      <c r="E2141" s="1" t="s">
        <v>18</v>
      </c>
      <c r="F2141" s="31" t="s">
        <v>876</v>
      </c>
      <c r="G2141" s="31" t="s">
        <v>72</v>
      </c>
      <c r="H2141" s="6">
        <f t="shared" si="126"/>
        <v>-180900</v>
      </c>
      <c r="I2141" s="26">
        <f t="shared" si="127"/>
        <v>9.803921568627452</v>
      </c>
      <c r="K2141" t="s">
        <v>869</v>
      </c>
      <c r="M2141" s="2">
        <v>510</v>
      </c>
    </row>
    <row r="2142" spans="2:13" ht="12.75">
      <c r="B2142" s="447">
        <v>60000</v>
      </c>
      <c r="C2142" s="1" t="s">
        <v>951</v>
      </c>
      <c r="D2142" s="16" t="s">
        <v>18</v>
      </c>
      <c r="E2142" s="1" t="s">
        <v>18</v>
      </c>
      <c r="F2142" s="31" t="s">
        <v>952</v>
      </c>
      <c r="G2142" s="31" t="s">
        <v>220</v>
      </c>
      <c r="H2142" s="6">
        <f t="shared" si="126"/>
        <v>-240900</v>
      </c>
      <c r="I2142" s="26">
        <f t="shared" si="127"/>
        <v>117.6470588235294</v>
      </c>
      <c r="K2142" t="s">
        <v>869</v>
      </c>
      <c r="M2142" s="2">
        <v>510</v>
      </c>
    </row>
    <row r="2143" spans="1:13" s="132" customFormat="1" ht="12.75">
      <c r="A2143" s="127"/>
      <c r="B2143" s="469">
        <v>69900</v>
      </c>
      <c r="C2143" s="127" t="s">
        <v>1142</v>
      </c>
      <c r="D2143" s="16" t="s">
        <v>18</v>
      </c>
      <c r="E2143" s="1" t="s">
        <v>18</v>
      </c>
      <c r="F2143" s="129" t="s">
        <v>953</v>
      </c>
      <c r="G2143" s="129" t="s">
        <v>159</v>
      </c>
      <c r="H2143" s="6">
        <f t="shared" si="126"/>
        <v>-310800</v>
      </c>
      <c r="I2143" s="26">
        <f t="shared" si="127"/>
        <v>137.05882352941177</v>
      </c>
      <c r="K2143" s="132" t="s">
        <v>930</v>
      </c>
      <c r="M2143" s="2">
        <v>510</v>
      </c>
    </row>
    <row r="2144" spans="1:13" s="132" customFormat="1" ht="12.75">
      <c r="A2144" s="127"/>
      <c r="B2144" s="469">
        <v>10000</v>
      </c>
      <c r="C2144" s="127" t="s">
        <v>954</v>
      </c>
      <c r="D2144" s="16" t="s">
        <v>18</v>
      </c>
      <c r="E2144" s="1" t="s">
        <v>18</v>
      </c>
      <c r="F2144" s="129" t="s">
        <v>955</v>
      </c>
      <c r="G2144" s="129" t="s">
        <v>159</v>
      </c>
      <c r="H2144" s="6">
        <f t="shared" si="126"/>
        <v>-320800</v>
      </c>
      <c r="I2144" s="26">
        <f t="shared" si="127"/>
        <v>19.607843137254903</v>
      </c>
      <c r="K2144" s="132" t="s">
        <v>930</v>
      </c>
      <c r="M2144" s="2">
        <v>510</v>
      </c>
    </row>
    <row r="2145" spans="1:13" s="101" customFormat="1" ht="12.75">
      <c r="A2145" s="37"/>
      <c r="B2145" s="224">
        <v>15000</v>
      </c>
      <c r="C2145" s="37" t="s">
        <v>948</v>
      </c>
      <c r="D2145" s="37" t="s">
        <v>12</v>
      </c>
      <c r="E2145" s="37" t="s">
        <v>18</v>
      </c>
      <c r="F2145" s="35" t="s">
        <v>690</v>
      </c>
      <c r="G2145" s="85" t="s">
        <v>161</v>
      </c>
      <c r="H2145" s="6">
        <f t="shared" si="126"/>
        <v>-335800</v>
      </c>
      <c r="I2145" s="26">
        <f t="shared" si="127"/>
        <v>29.41176470588235</v>
      </c>
      <c r="K2145" s="101" t="s">
        <v>592</v>
      </c>
      <c r="M2145" s="2">
        <v>510</v>
      </c>
    </row>
    <row r="2146" spans="1:13" s="83" customFormat="1" ht="12.75">
      <c r="A2146" s="15"/>
      <c r="B2146" s="448">
        <f>SUM(B2119:B2145)</f>
        <v>335800</v>
      </c>
      <c r="C2146" s="15"/>
      <c r="D2146" s="81" t="s">
        <v>18</v>
      </c>
      <c r="E2146" s="81"/>
      <c r="F2146" s="22"/>
      <c r="G2146" s="22"/>
      <c r="H2146" s="80">
        <v>0</v>
      </c>
      <c r="I2146" s="82">
        <f t="shared" si="124"/>
        <v>658.4313725490196</v>
      </c>
      <c r="M2146" s="2">
        <v>510</v>
      </c>
    </row>
    <row r="2147" spans="2:13" ht="12.75">
      <c r="B2147" s="312"/>
      <c r="H2147" s="6">
        <f t="shared" si="125"/>
        <v>0</v>
      </c>
      <c r="I2147" s="26">
        <f t="shared" si="124"/>
        <v>0</v>
      </c>
      <c r="M2147" s="2">
        <v>510</v>
      </c>
    </row>
    <row r="2148" spans="2:13" ht="12.75">
      <c r="B2148" s="312"/>
      <c r="H2148" s="6">
        <f>H2147-B2148</f>
        <v>0</v>
      </c>
      <c r="I2148" s="26">
        <f>+B2148/M2148</f>
        <v>0</v>
      </c>
      <c r="M2148" s="2">
        <v>510</v>
      </c>
    </row>
    <row r="2149" spans="1:13" s="110" customFormat="1" ht="12.75">
      <c r="A2149" s="37"/>
      <c r="B2149" s="154">
        <v>0</v>
      </c>
      <c r="C2149" s="37" t="s">
        <v>1150</v>
      </c>
      <c r="D2149" s="37" t="s">
        <v>18</v>
      </c>
      <c r="E2149" s="37" t="s">
        <v>991</v>
      </c>
      <c r="F2149" s="56" t="s">
        <v>1018</v>
      </c>
      <c r="G2149" s="35" t="s">
        <v>1151</v>
      </c>
      <c r="H2149" s="42">
        <f>H2148-B2149</f>
        <v>0</v>
      </c>
      <c r="I2149" s="466">
        <f>+B2149/M2148</f>
        <v>0</v>
      </c>
      <c r="J2149" s="100"/>
      <c r="K2149" s="100"/>
      <c r="L2149" s="100"/>
      <c r="M2149" s="2">
        <v>493</v>
      </c>
    </row>
    <row r="2150" spans="1:13" s="101" customFormat="1" ht="12.75">
      <c r="A2150" s="37"/>
      <c r="B2150" s="154">
        <v>23851</v>
      </c>
      <c r="C2150" s="37" t="s">
        <v>1150</v>
      </c>
      <c r="D2150" s="37" t="s">
        <v>18</v>
      </c>
      <c r="E2150" s="37" t="s">
        <v>1152</v>
      </c>
      <c r="F2150" s="56" t="s">
        <v>1018</v>
      </c>
      <c r="G2150" s="35" t="s">
        <v>1151</v>
      </c>
      <c r="H2150" s="42">
        <f>H2149-B2150</f>
        <v>-23851</v>
      </c>
      <c r="I2150" s="466">
        <f>+B2150/M2149</f>
        <v>48.37931034482759</v>
      </c>
      <c r="J2150" s="100"/>
      <c r="K2150" s="100"/>
      <c r="L2150" s="100"/>
      <c r="M2150" s="2">
        <v>493</v>
      </c>
    </row>
    <row r="2151" spans="1:13" s="110" customFormat="1" ht="12.75">
      <c r="A2151" s="81"/>
      <c r="B2151" s="156">
        <f>SUM(B2149:B2150)</f>
        <v>23851</v>
      </c>
      <c r="C2151" s="81" t="s">
        <v>1150</v>
      </c>
      <c r="D2151" s="81"/>
      <c r="E2151" s="81"/>
      <c r="F2151" s="142"/>
      <c r="G2151" s="102"/>
      <c r="H2151" s="104">
        <v>0</v>
      </c>
      <c r="I2151" s="148">
        <f>+B2151/M2150</f>
        <v>48.37931034482759</v>
      </c>
      <c r="M2151" s="2">
        <v>493</v>
      </c>
    </row>
    <row r="2152" spans="1:13" s="100" customFormat="1" ht="12.75">
      <c r="A2152" s="37"/>
      <c r="B2152" s="154"/>
      <c r="C2152" s="37"/>
      <c r="D2152" s="37"/>
      <c r="E2152" s="37"/>
      <c r="F2152" s="56"/>
      <c r="G2152" s="35"/>
      <c r="H2152" s="36"/>
      <c r="I2152" s="144"/>
      <c r="M2152" s="41"/>
    </row>
    <row r="2153" spans="1:13" s="100" customFormat="1" ht="12.75">
      <c r="A2153" s="37"/>
      <c r="B2153" s="154"/>
      <c r="C2153" s="37"/>
      <c r="D2153" s="37"/>
      <c r="E2153" s="37"/>
      <c r="F2153" s="56"/>
      <c r="G2153" s="35"/>
      <c r="H2153" s="36"/>
      <c r="I2153" s="144"/>
      <c r="M2153" s="41"/>
    </row>
    <row r="2154" spans="2:13" ht="12.75">
      <c r="B2154" s="312">
        <v>4000</v>
      </c>
      <c r="C2154" s="1" t="s">
        <v>956</v>
      </c>
      <c r="D2154" s="16" t="s">
        <v>18</v>
      </c>
      <c r="E2154" s="1" t="s">
        <v>957</v>
      </c>
      <c r="F2154" s="45" t="s">
        <v>958</v>
      </c>
      <c r="G2154" s="31" t="s">
        <v>45</v>
      </c>
      <c r="H2154" s="6">
        <f>H2148-B2154</f>
        <v>-4000</v>
      </c>
      <c r="I2154" s="26">
        <f>+B2154/M2154</f>
        <v>7.8431372549019605</v>
      </c>
      <c r="K2154" t="s">
        <v>888</v>
      </c>
      <c r="M2154" s="2">
        <v>510</v>
      </c>
    </row>
    <row r="2155" spans="2:13" ht="12.75">
      <c r="B2155" s="312">
        <v>34000</v>
      </c>
      <c r="C2155" s="1" t="s">
        <v>959</v>
      </c>
      <c r="D2155" s="16" t="s">
        <v>18</v>
      </c>
      <c r="E2155" s="1" t="s">
        <v>957</v>
      </c>
      <c r="F2155" s="45" t="s">
        <v>960</v>
      </c>
      <c r="G2155" s="31" t="s">
        <v>218</v>
      </c>
      <c r="H2155" s="6">
        <f>H2154-B2155</f>
        <v>-38000</v>
      </c>
      <c r="I2155" s="26">
        <f>+B2155/M2155</f>
        <v>66.66666666666667</v>
      </c>
      <c r="K2155" t="s">
        <v>888</v>
      </c>
      <c r="M2155" s="2">
        <v>510</v>
      </c>
    </row>
    <row r="2156" spans="2:13" ht="12.75">
      <c r="B2156" s="312">
        <v>160000</v>
      </c>
      <c r="C2156" s="1" t="s">
        <v>1143</v>
      </c>
      <c r="D2156" s="16" t="s">
        <v>18</v>
      </c>
      <c r="E2156" s="45" t="s">
        <v>957</v>
      </c>
      <c r="F2156" s="45" t="s">
        <v>961</v>
      </c>
      <c r="G2156" s="31" t="s">
        <v>27</v>
      </c>
      <c r="H2156" s="6">
        <f>H2155-B2156</f>
        <v>-198000</v>
      </c>
      <c r="I2156" s="26">
        <f>+B2156/M2156</f>
        <v>313.72549019607845</v>
      </c>
      <c r="K2156" t="s">
        <v>869</v>
      </c>
      <c r="M2156" s="2">
        <v>510</v>
      </c>
    </row>
    <row r="2157" spans="1:13" s="83" customFormat="1" ht="12.75">
      <c r="A2157" s="15"/>
      <c r="B2157" s="156">
        <f>SUM(B2154:B2156)</f>
        <v>198000</v>
      </c>
      <c r="C2157" s="15"/>
      <c r="D2157" s="15" t="s">
        <v>18</v>
      </c>
      <c r="E2157" s="15"/>
      <c r="F2157" s="22"/>
      <c r="G2157" s="22"/>
      <c r="H2157" s="80">
        <v>0</v>
      </c>
      <c r="I2157" s="82">
        <f t="shared" si="124"/>
        <v>388.2352941176471</v>
      </c>
      <c r="M2157" s="2">
        <v>510</v>
      </c>
    </row>
    <row r="2158" spans="2:13" ht="12.75">
      <c r="B2158" s="312"/>
      <c r="H2158" s="6">
        <f t="shared" si="125"/>
        <v>0</v>
      </c>
      <c r="I2158" s="26">
        <f t="shared" si="124"/>
        <v>0</v>
      </c>
      <c r="M2158" s="2">
        <v>510</v>
      </c>
    </row>
    <row r="2159" spans="2:13" ht="12.75">
      <c r="B2159" s="312"/>
      <c r="H2159" s="6">
        <f t="shared" si="125"/>
        <v>0</v>
      </c>
      <c r="I2159" s="26">
        <f t="shared" si="124"/>
        <v>0</v>
      </c>
      <c r="M2159" s="2">
        <v>510</v>
      </c>
    </row>
    <row r="2160" spans="2:13" ht="12.75">
      <c r="B2160" s="312">
        <v>3000</v>
      </c>
      <c r="C2160" s="37" t="s">
        <v>944</v>
      </c>
      <c r="D2160" s="16" t="s">
        <v>18</v>
      </c>
      <c r="E2160" s="1" t="s">
        <v>962</v>
      </c>
      <c r="F2160" s="85" t="s">
        <v>963</v>
      </c>
      <c r="G2160" s="85" t="s">
        <v>27</v>
      </c>
      <c r="H2160" s="6">
        <f t="shared" si="125"/>
        <v>-3000</v>
      </c>
      <c r="I2160" s="26">
        <f t="shared" si="124"/>
        <v>5.882352941176471</v>
      </c>
      <c r="K2160" t="s">
        <v>888</v>
      </c>
      <c r="M2160" s="2">
        <v>510</v>
      </c>
    </row>
    <row r="2161" spans="2:13" ht="12.75">
      <c r="B2161" s="312">
        <v>275</v>
      </c>
      <c r="C2161" s="37" t="s">
        <v>944</v>
      </c>
      <c r="D2161" s="16" t="s">
        <v>18</v>
      </c>
      <c r="E2161" s="1" t="s">
        <v>962</v>
      </c>
      <c r="F2161" s="85" t="s">
        <v>964</v>
      </c>
      <c r="G2161" s="85" t="s">
        <v>33</v>
      </c>
      <c r="H2161" s="6">
        <f t="shared" si="125"/>
        <v>-3275</v>
      </c>
      <c r="I2161" s="26">
        <f t="shared" si="124"/>
        <v>0.5392156862745098</v>
      </c>
      <c r="K2161" t="s">
        <v>888</v>
      </c>
      <c r="M2161" s="2">
        <v>510</v>
      </c>
    </row>
    <row r="2162" spans="2:13" ht="12.75">
      <c r="B2162" s="312">
        <v>3100</v>
      </c>
      <c r="C2162" s="37" t="s">
        <v>944</v>
      </c>
      <c r="D2162" s="16" t="s">
        <v>18</v>
      </c>
      <c r="E2162" s="1" t="s">
        <v>962</v>
      </c>
      <c r="F2162" s="85" t="s">
        <v>965</v>
      </c>
      <c r="G2162" s="85" t="s">
        <v>33</v>
      </c>
      <c r="H2162" s="6">
        <f t="shared" si="125"/>
        <v>-6375</v>
      </c>
      <c r="I2162" s="26">
        <f t="shared" si="124"/>
        <v>6.078431372549019</v>
      </c>
      <c r="K2162" t="s">
        <v>888</v>
      </c>
      <c r="M2162" s="2">
        <v>510</v>
      </c>
    </row>
    <row r="2163" spans="2:13" ht="12.75">
      <c r="B2163" s="312">
        <v>1175</v>
      </c>
      <c r="C2163" s="37" t="s">
        <v>944</v>
      </c>
      <c r="D2163" s="16" t="s">
        <v>18</v>
      </c>
      <c r="E2163" s="1" t="s">
        <v>962</v>
      </c>
      <c r="F2163" s="85" t="s">
        <v>966</v>
      </c>
      <c r="G2163" s="85" t="s">
        <v>35</v>
      </c>
      <c r="H2163" s="6">
        <f t="shared" si="125"/>
        <v>-7550</v>
      </c>
      <c r="I2163" s="26">
        <f t="shared" si="124"/>
        <v>2.303921568627451</v>
      </c>
      <c r="K2163" t="s">
        <v>888</v>
      </c>
      <c r="M2163" s="2">
        <v>510</v>
      </c>
    </row>
    <row r="2164" spans="2:13" ht="12.75">
      <c r="B2164" s="312">
        <v>1775</v>
      </c>
      <c r="C2164" s="37" t="s">
        <v>944</v>
      </c>
      <c r="D2164" s="16" t="s">
        <v>18</v>
      </c>
      <c r="E2164" s="1" t="s">
        <v>962</v>
      </c>
      <c r="F2164" s="85" t="s">
        <v>967</v>
      </c>
      <c r="G2164" s="85" t="s">
        <v>37</v>
      </c>
      <c r="H2164" s="6">
        <f t="shared" si="125"/>
        <v>-9325</v>
      </c>
      <c r="I2164" s="26">
        <f aca="true" t="shared" si="128" ref="I2164:I2212">+B2164/M2164</f>
        <v>3.480392156862745</v>
      </c>
      <c r="K2164" t="s">
        <v>888</v>
      </c>
      <c r="M2164" s="2">
        <v>510</v>
      </c>
    </row>
    <row r="2165" spans="2:13" ht="12.75">
      <c r="B2165" s="312">
        <v>3000</v>
      </c>
      <c r="C2165" s="37" t="s">
        <v>944</v>
      </c>
      <c r="D2165" s="16" t="s">
        <v>18</v>
      </c>
      <c r="E2165" s="1" t="s">
        <v>962</v>
      </c>
      <c r="F2165" s="85" t="s">
        <v>968</v>
      </c>
      <c r="G2165" s="85" t="s">
        <v>37</v>
      </c>
      <c r="H2165" s="6">
        <f t="shared" si="125"/>
        <v>-12325</v>
      </c>
      <c r="I2165" s="26">
        <f t="shared" si="128"/>
        <v>5.882352941176471</v>
      </c>
      <c r="K2165" t="s">
        <v>888</v>
      </c>
      <c r="M2165" s="2">
        <v>510</v>
      </c>
    </row>
    <row r="2166" spans="2:13" ht="12.75">
      <c r="B2166" s="312">
        <v>1200</v>
      </c>
      <c r="C2166" s="37" t="s">
        <v>944</v>
      </c>
      <c r="D2166" s="16" t="s">
        <v>18</v>
      </c>
      <c r="E2166" s="1" t="s">
        <v>962</v>
      </c>
      <c r="F2166" s="85" t="s">
        <v>969</v>
      </c>
      <c r="G2166" s="85" t="s">
        <v>37</v>
      </c>
      <c r="H2166" s="6">
        <f t="shared" si="125"/>
        <v>-13525</v>
      </c>
      <c r="I2166" s="26">
        <f t="shared" si="128"/>
        <v>2.3529411764705883</v>
      </c>
      <c r="K2166" t="s">
        <v>888</v>
      </c>
      <c r="M2166" s="2">
        <v>510</v>
      </c>
    </row>
    <row r="2167" spans="2:13" ht="12.75">
      <c r="B2167" s="312">
        <v>725</v>
      </c>
      <c r="C2167" s="37" t="s">
        <v>944</v>
      </c>
      <c r="D2167" s="16" t="s">
        <v>18</v>
      </c>
      <c r="E2167" s="1" t="s">
        <v>962</v>
      </c>
      <c r="F2167" s="85" t="s">
        <v>970</v>
      </c>
      <c r="G2167" s="85" t="s">
        <v>43</v>
      </c>
      <c r="H2167" s="6">
        <f t="shared" si="125"/>
        <v>-14250</v>
      </c>
      <c r="I2167" s="26">
        <f t="shared" si="128"/>
        <v>1.4215686274509804</v>
      </c>
      <c r="K2167" t="s">
        <v>888</v>
      </c>
      <c r="M2167" s="2">
        <v>510</v>
      </c>
    </row>
    <row r="2168" spans="2:13" ht="12.75">
      <c r="B2168" s="312">
        <v>3100</v>
      </c>
      <c r="C2168" s="37" t="s">
        <v>944</v>
      </c>
      <c r="D2168" s="16" t="s">
        <v>18</v>
      </c>
      <c r="E2168" s="1" t="s">
        <v>962</v>
      </c>
      <c r="F2168" s="85" t="s">
        <v>971</v>
      </c>
      <c r="G2168" s="85" t="s">
        <v>45</v>
      </c>
      <c r="H2168" s="6">
        <f t="shared" si="125"/>
        <v>-17350</v>
      </c>
      <c r="I2168" s="26">
        <f t="shared" si="128"/>
        <v>6.078431372549019</v>
      </c>
      <c r="K2168" t="s">
        <v>888</v>
      </c>
      <c r="M2168" s="2">
        <v>510</v>
      </c>
    </row>
    <row r="2169" spans="2:13" ht="12.75">
      <c r="B2169" s="312">
        <v>875</v>
      </c>
      <c r="C2169" s="37" t="s">
        <v>944</v>
      </c>
      <c r="D2169" s="16" t="s">
        <v>18</v>
      </c>
      <c r="E2169" s="1" t="s">
        <v>962</v>
      </c>
      <c r="F2169" s="85" t="s">
        <v>972</v>
      </c>
      <c r="G2169" s="85" t="s">
        <v>68</v>
      </c>
      <c r="H2169" s="6">
        <f t="shared" si="125"/>
        <v>-18225</v>
      </c>
      <c r="I2169" s="26">
        <f t="shared" si="128"/>
        <v>1.7156862745098038</v>
      </c>
      <c r="K2169" t="s">
        <v>888</v>
      </c>
      <c r="M2169" s="2">
        <v>510</v>
      </c>
    </row>
    <row r="2170" spans="2:13" ht="12.75">
      <c r="B2170" s="312">
        <v>3000</v>
      </c>
      <c r="C2170" s="37" t="s">
        <v>944</v>
      </c>
      <c r="D2170" s="16" t="s">
        <v>18</v>
      </c>
      <c r="E2170" s="1" t="s">
        <v>962</v>
      </c>
      <c r="F2170" s="85" t="s">
        <v>973</v>
      </c>
      <c r="G2170" s="85" t="s">
        <v>68</v>
      </c>
      <c r="H2170" s="6">
        <f t="shared" si="125"/>
        <v>-21225</v>
      </c>
      <c r="I2170" s="26">
        <f t="shared" si="128"/>
        <v>5.882352941176471</v>
      </c>
      <c r="K2170" t="s">
        <v>888</v>
      </c>
      <c r="M2170" s="2">
        <v>510</v>
      </c>
    </row>
    <row r="2171" spans="2:13" ht="12.75">
      <c r="B2171" s="312">
        <v>3000</v>
      </c>
      <c r="C2171" s="37" t="s">
        <v>944</v>
      </c>
      <c r="D2171" s="16" t="s">
        <v>18</v>
      </c>
      <c r="E2171" s="1" t="s">
        <v>962</v>
      </c>
      <c r="F2171" s="85" t="s">
        <v>974</v>
      </c>
      <c r="G2171" s="85" t="s">
        <v>159</v>
      </c>
      <c r="H2171" s="6">
        <f t="shared" si="125"/>
        <v>-24225</v>
      </c>
      <c r="I2171" s="26">
        <f t="shared" si="128"/>
        <v>5.882352941176471</v>
      </c>
      <c r="K2171" t="s">
        <v>888</v>
      </c>
      <c r="M2171" s="2">
        <v>510</v>
      </c>
    </row>
    <row r="2172" spans="2:13" ht="12.75">
      <c r="B2172" s="312">
        <v>875</v>
      </c>
      <c r="C2172" s="37" t="s">
        <v>944</v>
      </c>
      <c r="D2172" s="16" t="s">
        <v>18</v>
      </c>
      <c r="E2172" s="1" t="s">
        <v>962</v>
      </c>
      <c r="F2172" s="85" t="s">
        <v>975</v>
      </c>
      <c r="G2172" s="85" t="s">
        <v>159</v>
      </c>
      <c r="H2172" s="6">
        <f t="shared" si="125"/>
        <v>-25100</v>
      </c>
      <c r="I2172" s="26">
        <f t="shared" si="128"/>
        <v>1.7156862745098038</v>
      </c>
      <c r="K2172" t="s">
        <v>888</v>
      </c>
      <c r="M2172" s="2">
        <v>510</v>
      </c>
    </row>
    <row r="2173" spans="2:13" ht="12.75">
      <c r="B2173" s="312">
        <v>1175</v>
      </c>
      <c r="C2173" s="37" t="s">
        <v>944</v>
      </c>
      <c r="D2173" s="16" t="s">
        <v>18</v>
      </c>
      <c r="E2173" s="1" t="s">
        <v>962</v>
      </c>
      <c r="F2173" s="85" t="s">
        <v>976</v>
      </c>
      <c r="G2173" s="85" t="s">
        <v>159</v>
      </c>
      <c r="H2173" s="6">
        <f t="shared" si="125"/>
        <v>-26275</v>
      </c>
      <c r="I2173" s="26">
        <f t="shared" si="128"/>
        <v>2.303921568627451</v>
      </c>
      <c r="K2173" t="s">
        <v>888</v>
      </c>
      <c r="M2173" s="2">
        <v>510</v>
      </c>
    </row>
    <row r="2174" spans="2:13" ht="12.75">
      <c r="B2174" s="312">
        <v>875</v>
      </c>
      <c r="C2174" s="37" t="s">
        <v>944</v>
      </c>
      <c r="D2174" s="16" t="s">
        <v>18</v>
      </c>
      <c r="E2174" s="1" t="s">
        <v>962</v>
      </c>
      <c r="F2174" s="85" t="s">
        <v>977</v>
      </c>
      <c r="G2174" s="85" t="s">
        <v>159</v>
      </c>
      <c r="H2174" s="6">
        <f t="shared" si="125"/>
        <v>-27150</v>
      </c>
      <c r="I2174" s="26">
        <f t="shared" si="128"/>
        <v>1.7156862745098038</v>
      </c>
      <c r="K2174" t="s">
        <v>888</v>
      </c>
      <c r="M2174" s="2">
        <v>510</v>
      </c>
    </row>
    <row r="2175" spans="2:13" ht="12.75">
      <c r="B2175" s="312">
        <v>1200</v>
      </c>
      <c r="C2175" s="37" t="s">
        <v>944</v>
      </c>
      <c r="D2175" s="16" t="s">
        <v>18</v>
      </c>
      <c r="E2175" s="1" t="s">
        <v>962</v>
      </c>
      <c r="F2175" s="85" t="s">
        <v>978</v>
      </c>
      <c r="G2175" s="85" t="s">
        <v>159</v>
      </c>
      <c r="H2175" s="6">
        <f t="shared" si="125"/>
        <v>-28350</v>
      </c>
      <c r="I2175" s="26">
        <f t="shared" si="128"/>
        <v>2.3529411764705883</v>
      </c>
      <c r="K2175" t="s">
        <v>888</v>
      </c>
      <c r="M2175" s="2">
        <v>510</v>
      </c>
    </row>
    <row r="2176" spans="2:13" ht="12.75">
      <c r="B2176" s="312">
        <v>1175</v>
      </c>
      <c r="C2176" s="37" t="s">
        <v>944</v>
      </c>
      <c r="D2176" s="16" t="s">
        <v>18</v>
      </c>
      <c r="E2176" s="1" t="s">
        <v>962</v>
      </c>
      <c r="F2176" s="85" t="s">
        <v>979</v>
      </c>
      <c r="G2176" s="85" t="s">
        <v>159</v>
      </c>
      <c r="H2176" s="6">
        <f t="shared" si="125"/>
        <v>-29525</v>
      </c>
      <c r="I2176" s="26">
        <f t="shared" si="128"/>
        <v>2.303921568627451</v>
      </c>
      <c r="K2176" t="s">
        <v>888</v>
      </c>
      <c r="M2176" s="2">
        <v>510</v>
      </c>
    </row>
    <row r="2177" spans="2:13" ht="12.75">
      <c r="B2177" s="312">
        <v>1200</v>
      </c>
      <c r="C2177" s="37" t="s">
        <v>944</v>
      </c>
      <c r="D2177" s="16" t="s">
        <v>18</v>
      </c>
      <c r="E2177" s="1" t="s">
        <v>962</v>
      </c>
      <c r="F2177" s="85" t="s">
        <v>980</v>
      </c>
      <c r="G2177" s="85" t="s">
        <v>163</v>
      </c>
      <c r="H2177" s="6">
        <f t="shared" si="125"/>
        <v>-30725</v>
      </c>
      <c r="I2177" s="26">
        <f t="shared" si="128"/>
        <v>2.3529411764705883</v>
      </c>
      <c r="K2177" t="s">
        <v>888</v>
      </c>
      <c r="M2177" s="2">
        <v>510</v>
      </c>
    </row>
    <row r="2178" spans="2:13" ht="12.75">
      <c r="B2178" s="312">
        <v>1175</v>
      </c>
      <c r="C2178" s="37" t="s">
        <v>944</v>
      </c>
      <c r="D2178" s="16" t="s">
        <v>18</v>
      </c>
      <c r="E2178" s="1" t="s">
        <v>962</v>
      </c>
      <c r="F2178" s="85" t="s">
        <v>981</v>
      </c>
      <c r="G2178" s="85" t="s">
        <v>163</v>
      </c>
      <c r="H2178" s="6">
        <f t="shared" si="125"/>
        <v>-31900</v>
      </c>
      <c r="I2178" s="26">
        <f t="shared" si="128"/>
        <v>2.303921568627451</v>
      </c>
      <c r="K2178" t="s">
        <v>888</v>
      </c>
      <c r="M2178" s="2">
        <v>510</v>
      </c>
    </row>
    <row r="2179" spans="2:13" ht="12.75">
      <c r="B2179" s="312">
        <v>1175</v>
      </c>
      <c r="C2179" s="37" t="s">
        <v>944</v>
      </c>
      <c r="D2179" s="16" t="s">
        <v>18</v>
      </c>
      <c r="E2179" s="1" t="s">
        <v>962</v>
      </c>
      <c r="F2179" s="85" t="s">
        <v>982</v>
      </c>
      <c r="G2179" s="85" t="s">
        <v>216</v>
      </c>
      <c r="H2179" s="6">
        <f t="shared" si="125"/>
        <v>-33075</v>
      </c>
      <c r="I2179" s="26">
        <f t="shared" si="128"/>
        <v>2.303921568627451</v>
      </c>
      <c r="K2179" t="s">
        <v>888</v>
      </c>
      <c r="M2179" s="2">
        <v>510</v>
      </c>
    </row>
    <row r="2180" spans="2:13" ht="12.75">
      <c r="B2180" s="312">
        <v>1200</v>
      </c>
      <c r="C2180" s="37" t="s">
        <v>944</v>
      </c>
      <c r="D2180" s="16" t="s">
        <v>18</v>
      </c>
      <c r="E2180" s="1" t="s">
        <v>962</v>
      </c>
      <c r="F2180" s="85" t="s">
        <v>983</v>
      </c>
      <c r="G2180" s="85" t="s">
        <v>216</v>
      </c>
      <c r="H2180" s="6">
        <f t="shared" si="125"/>
        <v>-34275</v>
      </c>
      <c r="I2180" s="26">
        <f t="shared" si="128"/>
        <v>2.3529411764705883</v>
      </c>
      <c r="K2180" t="s">
        <v>888</v>
      </c>
      <c r="M2180" s="2">
        <v>510</v>
      </c>
    </row>
    <row r="2181" spans="2:13" ht="12.75">
      <c r="B2181" s="312">
        <v>1175</v>
      </c>
      <c r="C2181" s="37" t="s">
        <v>944</v>
      </c>
      <c r="D2181" s="16" t="s">
        <v>18</v>
      </c>
      <c r="E2181" s="1" t="s">
        <v>962</v>
      </c>
      <c r="F2181" s="85" t="s">
        <v>984</v>
      </c>
      <c r="G2181" s="85" t="s">
        <v>216</v>
      </c>
      <c r="H2181" s="6">
        <f t="shared" si="125"/>
        <v>-35450</v>
      </c>
      <c r="I2181" s="26">
        <f t="shared" si="128"/>
        <v>2.303921568627451</v>
      </c>
      <c r="K2181" t="s">
        <v>888</v>
      </c>
      <c r="M2181" s="2">
        <v>510</v>
      </c>
    </row>
    <row r="2182" spans="2:13" ht="12.75">
      <c r="B2182" s="312">
        <v>1200</v>
      </c>
      <c r="C2182" s="37" t="s">
        <v>944</v>
      </c>
      <c r="D2182" s="16" t="s">
        <v>18</v>
      </c>
      <c r="E2182" s="1" t="s">
        <v>962</v>
      </c>
      <c r="F2182" s="85" t="s">
        <v>985</v>
      </c>
      <c r="G2182" s="85" t="s">
        <v>216</v>
      </c>
      <c r="H2182" s="6">
        <f t="shared" si="125"/>
        <v>-36650</v>
      </c>
      <c r="I2182" s="26">
        <f t="shared" si="128"/>
        <v>2.3529411764705883</v>
      </c>
      <c r="K2182" t="s">
        <v>888</v>
      </c>
      <c r="M2182" s="2">
        <v>510</v>
      </c>
    </row>
    <row r="2183" spans="2:13" ht="12.75">
      <c r="B2183" s="312">
        <v>725</v>
      </c>
      <c r="C2183" s="37" t="s">
        <v>944</v>
      </c>
      <c r="D2183" s="16" t="s">
        <v>18</v>
      </c>
      <c r="E2183" s="1" t="s">
        <v>962</v>
      </c>
      <c r="F2183" s="85" t="s">
        <v>986</v>
      </c>
      <c r="G2183" s="85" t="s">
        <v>218</v>
      </c>
      <c r="H2183" s="6">
        <f t="shared" si="125"/>
        <v>-37375</v>
      </c>
      <c r="I2183" s="26">
        <f t="shared" si="128"/>
        <v>1.4215686274509804</v>
      </c>
      <c r="K2183" t="s">
        <v>888</v>
      </c>
      <c r="M2183" s="2">
        <v>510</v>
      </c>
    </row>
    <row r="2184" spans="2:13" ht="12.75">
      <c r="B2184" s="312">
        <v>1775</v>
      </c>
      <c r="C2184" s="37" t="s">
        <v>944</v>
      </c>
      <c r="D2184" s="16" t="s">
        <v>18</v>
      </c>
      <c r="E2184" s="1" t="s">
        <v>962</v>
      </c>
      <c r="F2184" s="85" t="s">
        <v>987</v>
      </c>
      <c r="G2184" s="85" t="s">
        <v>218</v>
      </c>
      <c r="H2184" s="6">
        <f t="shared" si="125"/>
        <v>-39150</v>
      </c>
      <c r="I2184" s="26">
        <f t="shared" si="128"/>
        <v>3.480392156862745</v>
      </c>
      <c r="K2184" t="s">
        <v>888</v>
      </c>
      <c r="M2184" s="2">
        <v>510</v>
      </c>
    </row>
    <row r="2185" spans="2:13" ht="12.75">
      <c r="B2185" s="312">
        <v>1200</v>
      </c>
      <c r="C2185" s="37" t="s">
        <v>944</v>
      </c>
      <c r="D2185" s="16" t="s">
        <v>18</v>
      </c>
      <c r="E2185" s="1" t="s">
        <v>962</v>
      </c>
      <c r="F2185" s="85" t="s">
        <v>988</v>
      </c>
      <c r="G2185" s="85" t="s">
        <v>220</v>
      </c>
      <c r="H2185" s="6">
        <f t="shared" si="125"/>
        <v>-40350</v>
      </c>
      <c r="I2185" s="26">
        <f t="shared" si="128"/>
        <v>2.3529411764705883</v>
      </c>
      <c r="K2185" t="s">
        <v>888</v>
      </c>
      <c r="M2185" s="2">
        <v>510</v>
      </c>
    </row>
    <row r="2186" spans="2:13" ht="12.75">
      <c r="B2186" s="312">
        <v>1200</v>
      </c>
      <c r="C2186" s="37" t="s">
        <v>944</v>
      </c>
      <c r="D2186" s="16" t="s">
        <v>18</v>
      </c>
      <c r="E2186" s="1" t="s">
        <v>962</v>
      </c>
      <c r="F2186" s="85" t="s">
        <v>989</v>
      </c>
      <c r="G2186" s="85" t="s">
        <v>220</v>
      </c>
      <c r="H2186" s="6">
        <f t="shared" si="125"/>
        <v>-41550</v>
      </c>
      <c r="I2186" s="26">
        <f t="shared" si="128"/>
        <v>2.3529411764705883</v>
      </c>
      <c r="K2186" t="s">
        <v>888</v>
      </c>
      <c r="M2186" s="2">
        <v>510</v>
      </c>
    </row>
    <row r="2187" spans="2:13" ht="12.75">
      <c r="B2187" s="312">
        <v>2200</v>
      </c>
      <c r="C2187" s="37" t="s">
        <v>944</v>
      </c>
      <c r="D2187" s="16" t="s">
        <v>18</v>
      </c>
      <c r="E2187" s="1" t="s">
        <v>962</v>
      </c>
      <c r="F2187" s="85" t="s">
        <v>990</v>
      </c>
      <c r="G2187" s="85" t="s">
        <v>220</v>
      </c>
      <c r="H2187" s="6">
        <f t="shared" si="125"/>
        <v>-43750</v>
      </c>
      <c r="I2187" s="26">
        <f t="shared" si="128"/>
        <v>4.313725490196078</v>
      </c>
      <c r="K2187" t="s">
        <v>888</v>
      </c>
      <c r="M2187" s="2">
        <v>510</v>
      </c>
    </row>
    <row r="2188" spans="2:13" ht="12.75">
      <c r="B2188" s="154">
        <v>20273</v>
      </c>
      <c r="C2188" s="37" t="s">
        <v>944</v>
      </c>
      <c r="D2188" s="16" t="s">
        <v>18</v>
      </c>
      <c r="E2188" s="1" t="s">
        <v>991</v>
      </c>
      <c r="F2188" s="31" t="s">
        <v>945</v>
      </c>
      <c r="G2188" s="35" t="s">
        <v>31</v>
      </c>
      <c r="H2188" s="6">
        <f>H2187-B2188</f>
        <v>-64023</v>
      </c>
      <c r="I2188" s="26">
        <v>40.546</v>
      </c>
      <c r="K2188" t="s">
        <v>869</v>
      </c>
      <c r="M2188" s="2">
        <v>510</v>
      </c>
    </row>
    <row r="2189" spans="1:13" s="83" customFormat="1" ht="12.75">
      <c r="A2189" s="15"/>
      <c r="B2189" s="156">
        <f>SUM(B2160:B2188)</f>
        <v>64023</v>
      </c>
      <c r="C2189" s="15" t="s">
        <v>944</v>
      </c>
      <c r="D2189" s="81"/>
      <c r="E2189" s="81"/>
      <c r="F2189" s="22"/>
      <c r="G2189" s="22"/>
      <c r="H2189" s="80">
        <v>0</v>
      </c>
      <c r="I2189" s="82">
        <f t="shared" si="128"/>
        <v>125.53529411764706</v>
      </c>
      <c r="M2189" s="2">
        <v>510</v>
      </c>
    </row>
    <row r="2190" spans="2:13" ht="12.75">
      <c r="B2190" s="312"/>
      <c r="D2190" s="16"/>
      <c r="H2190" s="6">
        <f>H2189-B2190</f>
        <v>0</v>
      </c>
      <c r="I2190" s="26">
        <f t="shared" si="128"/>
        <v>0</v>
      </c>
      <c r="M2190" s="2">
        <v>510</v>
      </c>
    </row>
    <row r="2191" spans="2:13" ht="12.75">
      <c r="B2191" s="312"/>
      <c r="D2191" s="16"/>
      <c r="H2191" s="6">
        <f aca="true" t="shared" si="129" ref="H2191:H2196">H2190-B2191</f>
        <v>0</v>
      </c>
      <c r="I2191" s="26">
        <f aca="true" t="shared" si="130" ref="I2191:I2201">+B2191/M2191</f>
        <v>0</v>
      </c>
      <c r="M2191" s="2">
        <v>510</v>
      </c>
    </row>
    <row r="2192" spans="2:13" ht="12.75">
      <c r="B2192" s="312"/>
      <c r="D2192" s="16"/>
      <c r="H2192" s="6">
        <f t="shared" si="129"/>
        <v>0</v>
      </c>
      <c r="I2192" s="26">
        <f t="shared" si="130"/>
        <v>0</v>
      </c>
      <c r="M2192" s="2">
        <v>510</v>
      </c>
    </row>
    <row r="2193" spans="1:13" ht="12.75">
      <c r="A2193" s="382"/>
      <c r="B2193" s="154">
        <v>170000</v>
      </c>
      <c r="C2193" s="37" t="s">
        <v>888</v>
      </c>
      <c r="D2193" s="85" t="s">
        <v>18</v>
      </c>
      <c r="E2193" s="153"/>
      <c r="F2193" s="153" t="s">
        <v>1018</v>
      </c>
      <c r="G2193" s="35" t="s">
        <v>1043</v>
      </c>
      <c r="H2193" s="6">
        <f t="shared" si="129"/>
        <v>-170000</v>
      </c>
      <c r="I2193" s="26">
        <f t="shared" si="130"/>
        <v>333.3333333333333</v>
      </c>
      <c r="J2193" s="101"/>
      <c r="K2193" s="101"/>
      <c r="L2193" s="101"/>
      <c r="M2193" s="2">
        <v>510</v>
      </c>
    </row>
    <row r="2194" spans="1:13" ht="12.75">
      <c r="A2194" s="37"/>
      <c r="B2194" s="154">
        <v>22015</v>
      </c>
      <c r="C2194" s="37" t="s">
        <v>888</v>
      </c>
      <c r="D2194" s="85" t="s">
        <v>18</v>
      </c>
      <c r="E2194" s="153" t="s">
        <v>1019</v>
      </c>
      <c r="F2194" s="153"/>
      <c r="G2194" s="35" t="s">
        <v>1043</v>
      </c>
      <c r="H2194" s="6">
        <f t="shared" si="129"/>
        <v>-192015</v>
      </c>
      <c r="I2194" s="26">
        <f t="shared" si="130"/>
        <v>43.166666666666664</v>
      </c>
      <c r="J2194" s="101"/>
      <c r="K2194" s="101"/>
      <c r="L2194" s="101"/>
      <c r="M2194" s="2">
        <v>510</v>
      </c>
    </row>
    <row r="2195" spans="1:13" ht="12.75">
      <c r="A2195" s="37"/>
      <c r="B2195" s="154">
        <v>4760</v>
      </c>
      <c r="C2195" s="37" t="s">
        <v>888</v>
      </c>
      <c r="D2195" s="85" t="s">
        <v>18</v>
      </c>
      <c r="E2195" s="153" t="s">
        <v>1020</v>
      </c>
      <c r="F2195" s="153"/>
      <c r="G2195" s="35" t="s">
        <v>1043</v>
      </c>
      <c r="H2195" s="6">
        <f t="shared" si="129"/>
        <v>-196775</v>
      </c>
      <c r="I2195" s="26">
        <f t="shared" si="130"/>
        <v>9.333333333333334</v>
      </c>
      <c r="J2195" s="101"/>
      <c r="K2195" s="101"/>
      <c r="L2195" s="101"/>
      <c r="M2195" s="2">
        <v>510</v>
      </c>
    </row>
    <row r="2196" spans="1:13" ht="12.75">
      <c r="A2196" s="37"/>
      <c r="B2196" s="154">
        <v>80000</v>
      </c>
      <c r="C2196" s="37" t="s">
        <v>915</v>
      </c>
      <c r="D2196" s="85" t="s">
        <v>18</v>
      </c>
      <c r="E2196" s="153"/>
      <c r="F2196" s="153" t="s">
        <v>438</v>
      </c>
      <c r="G2196" s="35" t="s">
        <v>1043</v>
      </c>
      <c r="H2196" s="6">
        <f t="shared" si="129"/>
        <v>-276775</v>
      </c>
      <c r="I2196" s="26">
        <f t="shared" si="130"/>
        <v>156.86274509803923</v>
      </c>
      <c r="J2196" s="101"/>
      <c r="K2196" s="101"/>
      <c r="L2196" s="101"/>
      <c r="M2196" s="2">
        <v>510</v>
      </c>
    </row>
    <row r="2197" spans="1:13" ht="12.75">
      <c r="A2197" s="81"/>
      <c r="B2197" s="156">
        <f>SUM(B2193:B2196)</f>
        <v>276775</v>
      </c>
      <c r="C2197" s="81" t="s">
        <v>1021</v>
      </c>
      <c r="D2197" s="102"/>
      <c r="E2197" s="142"/>
      <c r="F2197" s="142"/>
      <c r="G2197" s="102"/>
      <c r="H2197" s="104">
        <v>0</v>
      </c>
      <c r="I2197" s="148">
        <f t="shared" si="130"/>
        <v>542.6960784313726</v>
      </c>
      <c r="J2197" s="110"/>
      <c r="K2197" s="110"/>
      <c r="L2197" s="110"/>
      <c r="M2197" s="2">
        <v>510</v>
      </c>
    </row>
    <row r="2198" spans="2:13" ht="12.75">
      <c r="B2198" s="312"/>
      <c r="D2198" s="16"/>
      <c r="H2198" s="6">
        <f>H2197-B2198</f>
        <v>0</v>
      </c>
      <c r="I2198" s="26">
        <f t="shared" si="130"/>
        <v>0</v>
      </c>
      <c r="M2198" s="2">
        <v>510</v>
      </c>
    </row>
    <row r="2199" spans="2:13" ht="12.75">
      <c r="B2199" s="312"/>
      <c r="D2199" s="16"/>
      <c r="H2199" s="6">
        <f>H2198-B2199</f>
        <v>0</v>
      </c>
      <c r="I2199" s="26">
        <f t="shared" si="130"/>
        <v>0</v>
      </c>
      <c r="M2199" s="2">
        <v>510</v>
      </c>
    </row>
    <row r="2200" spans="2:13" ht="12.75">
      <c r="B2200" s="312"/>
      <c r="H2200" s="6">
        <f>H2199-B2200</f>
        <v>0</v>
      </c>
      <c r="I2200" s="26">
        <f t="shared" si="130"/>
        <v>0</v>
      </c>
      <c r="M2200" s="2">
        <v>510</v>
      </c>
    </row>
    <row r="2201" spans="2:13" ht="12.75">
      <c r="B2201" s="312"/>
      <c r="H2201" s="6">
        <f>H2200-B2201</f>
        <v>0</v>
      </c>
      <c r="I2201" s="26">
        <f t="shared" si="130"/>
        <v>0</v>
      </c>
      <c r="M2201" s="2">
        <v>510</v>
      </c>
    </row>
    <row r="2202" spans="1:13" ht="13.5" thickBot="1">
      <c r="A2202" s="70"/>
      <c r="B2202" s="467">
        <f>+B2212</f>
        <v>23300</v>
      </c>
      <c r="C2202" s="70"/>
      <c r="D2202" s="69" t="s">
        <v>993</v>
      </c>
      <c r="E2202" s="106"/>
      <c r="F2202" s="138"/>
      <c r="G2202" s="157" t="s">
        <v>1047</v>
      </c>
      <c r="H2202" s="107"/>
      <c r="I2202" s="108">
        <v>0</v>
      </c>
      <c r="J2202" s="109"/>
      <c r="K2202" s="109"/>
      <c r="L2202" s="109"/>
      <c r="M2202" s="2">
        <v>510</v>
      </c>
    </row>
    <row r="2203" spans="2:13" ht="12.75">
      <c r="B2203" s="272"/>
      <c r="H2203" s="6">
        <f aca="true" t="shared" si="131" ref="H2203:H2211">H2202-B2203</f>
        <v>0</v>
      </c>
      <c r="I2203" s="26">
        <f>+B2203/M2203</f>
        <v>0</v>
      </c>
      <c r="M2203" s="2">
        <v>510</v>
      </c>
    </row>
    <row r="2204" spans="2:13" ht="12.75">
      <c r="B2204" s="272"/>
      <c r="D2204" s="16"/>
      <c r="H2204" s="6">
        <f t="shared" si="131"/>
        <v>0</v>
      </c>
      <c r="I2204" s="26">
        <f>+B2204/M2204</f>
        <v>0</v>
      </c>
      <c r="M2204" s="2">
        <v>510</v>
      </c>
    </row>
    <row r="2205" spans="2:13" ht="12.75">
      <c r="B2205" s="272">
        <v>7400</v>
      </c>
      <c r="C2205" s="1" t="s">
        <v>992</v>
      </c>
      <c r="D2205" s="37" t="s">
        <v>18</v>
      </c>
      <c r="E2205" s="1" t="s">
        <v>993</v>
      </c>
      <c r="F2205" s="31" t="s">
        <v>994</v>
      </c>
      <c r="G2205" s="31" t="s">
        <v>74</v>
      </c>
      <c r="H2205" s="6">
        <f t="shared" si="131"/>
        <v>-7400</v>
      </c>
      <c r="I2205" s="26">
        <f t="shared" si="128"/>
        <v>14.509803921568627</v>
      </c>
      <c r="K2205" t="s">
        <v>888</v>
      </c>
      <c r="M2205" s="2">
        <v>510</v>
      </c>
    </row>
    <row r="2206" spans="2:13" ht="12.75">
      <c r="B2206" s="272">
        <v>5700</v>
      </c>
      <c r="C2206" s="1" t="s">
        <v>995</v>
      </c>
      <c r="D2206" s="16" t="s">
        <v>18</v>
      </c>
      <c r="E2206" s="1" t="s">
        <v>993</v>
      </c>
      <c r="F2206" s="31" t="s">
        <v>994</v>
      </c>
      <c r="G2206" s="31" t="s">
        <v>74</v>
      </c>
      <c r="H2206" s="6">
        <f t="shared" si="131"/>
        <v>-13100</v>
      </c>
      <c r="I2206" s="26">
        <f>+B2206/M2206</f>
        <v>11.176470588235293</v>
      </c>
      <c r="K2206" t="s">
        <v>888</v>
      </c>
      <c r="M2206" s="2">
        <v>510</v>
      </c>
    </row>
    <row r="2207" spans="2:13" ht="12.75">
      <c r="B2207" s="272">
        <v>6100</v>
      </c>
      <c r="C2207" s="1" t="s">
        <v>996</v>
      </c>
      <c r="D2207" s="16" t="s">
        <v>18</v>
      </c>
      <c r="E2207" s="1" t="s">
        <v>993</v>
      </c>
      <c r="F2207" s="31" t="s">
        <v>927</v>
      </c>
      <c r="G2207" s="31" t="s">
        <v>74</v>
      </c>
      <c r="H2207" s="6">
        <f t="shared" si="131"/>
        <v>-19200</v>
      </c>
      <c r="I2207" s="26">
        <f t="shared" si="128"/>
        <v>11.96078431372549</v>
      </c>
      <c r="K2207" t="s">
        <v>888</v>
      </c>
      <c r="M2207" s="2">
        <v>510</v>
      </c>
    </row>
    <row r="2208" spans="2:13" ht="12.75">
      <c r="B2208" s="272">
        <v>100</v>
      </c>
      <c r="C2208" s="1" t="s">
        <v>997</v>
      </c>
      <c r="D2208" s="16" t="s">
        <v>18</v>
      </c>
      <c r="E2208" s="1" t="s">
        <v>993</v>
      </c>
      <c r="F2208" s="31" t="s">
        <v>927</v>
      </c>
      <c r="G2208" s="31" t="s">
        <v>74</v>
      </c>
      <c r="H2208" s="6">
        <f t="shared" si="131"/>
        <v>-19300</v>
      </c>
      <c r="I2208" s="26">
        <f t="shared" si="128"/>
        <v>0.19607843137254902</v>
      </c>
      <c r="K2208" t="s">
        <v>888</v>
      </c>
      <c r="M2208" s="2">
        <v>510</v>
      </c>
    </row>
    <row r="2209" spans="2:13" ht="12.75">
      <c r="B2209" s="272">
        <v>1000</v>
      </c>
      <c r="C2209" s="1" t="s">
        <v>998</v>
      </c>
      <c r="D2209" s="16" t="s">
        <v>18</v>
      </c>
      <c r="E2209" s="1" t="s">
        <v>993</v>
      </c>
      <c r="F2209" s="31" t="s">
        <v>927</v>
      </c>
      <c r="G2209" s="31" t="s">
        <v>74</v>
      </c>
      <c r="H2209" s="6">
        <f t="shared" si="131"/>
        <v>-20300</v>
      </c>
      <c r="I2209" s="26">
        <f t="shared" si="128"/>
        <v>1.9607843137254901</v>
      </c>
      <c r="K2209" t="s">
        <v>888</v>
      </c>
      <c r="M2209" s="2">
        <v>510</v>
      </c>
    </row>
    <row r="2210" spans="2:13" ht="12.75">
      <c r="B2210" s="272">
        <v>2000</v>
      </c>
      <c r="C2210" s="1" t="s">
        <v>1144</v>
      </c>
      <c r="D2210" s="16" t="s">
        <v>18</v>
      </c>
      <c r="E2210" s="1" t="s">
        <v>993</v>
      </c>
      <c r="F2210" s="31" t="s">
        <v>927</v>
      </c>
      <c r="G2210" s="31" t="s">
        <v>74</v>
      </c>
      <c r="H2210" s="6">
        <f t="shared" si="131"/>
        <v>-22300</v>
      </c>
      <c r="I2210" s="26">
        <f t="shared" si="128"/>
        <v>3.9215686274509802</v>
      </c>
      <c r="K2210" t="s">
        <v>888</v>
      </c>
      <c r="M2210" s="2">
        <v>510</v>
      </c>
    </row>
    <row r="2211" spans="2:13" ht="12.75">
      <c r="B2211" s="272">
        <v>1000</v>
      </c>
      <c r="C2211" s="1" t="s">
        <v>999</v>
      </c>
      <c r="D2211" s="16" t="s">
        <v>18</v>
      </c>
      <c r="E2211" s="1" t="s">
        <v>993</v>
      </c>
      <c r="F2211" s="31" t="s">
        <v>927</v>
      </c>
      <c r="G2211" s="31" t="s">
        <v>74</v>
      </c>
      <c r="H2211" s="6">
        <f t="shared" si="131"/>
        <v>-23300</v>
      </c>
      <c r="I2211" s="26">
        <f t="shared" si="128"/>
        <v>1.9607843137254901</v>
      </c>
      <c r="K2211" t="s">
        <v>888</v>
      </c>
      <c r="M2211" s="2">
        <v>510</v>
      </c>
    </row>
    <row r="2212" spans="1:13" s="83" customFormat="1" ht="12.75">
      <c r="A2212" s="15"/>
      <c r="B2212" s="279">
        <f>SUM(B2205:B2211)</f>
        <v>23300</v>
      </c>
      <c r="C2212" s="15"/>
      <c r="D2212" s="15"/>
      <c r="E2212" s="81" t="s">
        <v>993</v>
      </c>
      <c r="F2212" s="22"/>
      <c r="G2212" s="22"/>
      <c r="H2212" s="80">
        <v>0</v>
      </c>
      <c r="I2212" s="82">
        <f t="shared" si="128"/>
        <v>45.68627450980392</v>
      </c>
      <c r="M2212" s="2">
        <v>510</v>
      </c>
    </row>
    <row r="2213" spans="8:13" ht="12.75">
      <c r="H2213" s="6">
        <f>H2212-B2213</f>
        <v>0</v>
      </c>
      <c r="I2213" s="26">
        <f>+B2213/M2213</f>
        <v>0</v>
      </c>
      <c r="M2213" s="2">
        <v>510</v>
      </c>
    </row>
    <row r="2214" spans="8:13" ht="12.75">
      <c r="H2214" s="6">
        <f>H2213-B2214</f>
        <v>0</v>
      </c>
      <c r="I2214" s="26">
        <f>+B2214/M2214</f>
        <v>0</v>
      </c>
      <c r="M2214" s="2">
        <v>510</v>
      </c>
    </row>
    <row r="2215" spans="8:13" ht="12.75">
      <c r="H2215" s="6">
        <f>H2214-B2215</f>
        <v>0</v>
      </c>
      <c r="I2215" s="26">
        <f>+B2215/M2215</f>
        <v>0</v>
      </c>
      <c r="M2215" s="2">
        <v>510</v>
      </c>
    </row>
    <row r="2216" spans="8:13" ht="12.75">
      <c r="H2216" s="6">
        <f>H2215-B2216</f>
        <v>0</v>
      </c>
      <c r="I2216" s="26">
        <f>+B2216/M2216</f>
        <v>0</v>
      </c>
      <c r="M2216" s="2">
        <v>510</v>
      </c>
    </row>
    <row r="2217" spans="1:13" s="159" customFormat="1" ht="13.5" thickBot="1">
      <c r="A2217" s="61"/>
      <c r="B2217" s="59">
        <f>+B19</f>
        <v>10960287</v>
      </c>
      <c r="C2217" s="69" t="s">
        <v>1059</v>
      </c>
      <c r="D2217" s="61"/>
      <c r="E2217" s="58"/>
      <c r="F2217" s="106"/>
      <c r="G2217" s="63"/>
      <c r="H2217" s="64"/>
      <c r="I2217" s="65">
        <f>+B2217/M2217</f>
        <v>22231.819472616633</v>
      </c>
      <c r="J2217" s="158"/>
      <c r="K2217" s="66"/>
      <c r="L2217" s="66"/>
      <c r="M2217" s="66">
        <v>493</v>
      </c>
    </row>
    <row r="2218" spans="1:13" s="160" customFormat="1" ht="12.75">
      <c r="A2218" s="1"/>
      <c r="B2218" s="36"/>
      <c r="C2218" s="16"/>
      <c r="D2218" s="16"/>
      <c r="E2218" s="37"/>
      <c r="F2218" s="153"/>
      <c r="G2218" s="56"/>
      <c r="H2218" s="6"/>
      <c r="I2218" s="26"/>
      <c r="J2218" s="26"/>
      <c r="K2218" s="2"/>
      <c r="L2218"/>
      <c r="M2218" s="2">
        <v>493</v>
      </c>
    </row>
    <row r="2219" spans="6:13" ht="12.75" hidden="1">
      <c r="F2219" s="45"/>
      <c r="H2219" s="161"/>
      <c r="I2219" s="26">
        <f aca="true" t="shared" si="132" ref="I2219:I2282">+B2219/M2219</f>
        <v>0</v>
      </c>
      <c r="M2219" s="2">
        <v>493</v>
      </c>
    </row>
    <row r="2220" spans="6:13" ht="12.75" hidden="1">
      <c r="F2220" s="45"/>
      <c r="H2220" s="161"/>
      <c r="I2220" s="26">
        <f t="shared" si="132"/>
        <v>0</v>
      </c>
      <c r="M2220" s="2">
        <v>493</v>
      </c>
    </row>
    <row r="2221" spans="6:13" ht="12.75" hidden="1">
      <c r="F2221" s="45"/>
      <c r="H2221" s="6">
        <f aca="true" t="shared" si="133" ref="H2221:H2284">H2220-B2221</f>
        <v>0</v>
      </c>
      <c r="I2221" s="26">
        <f t="shared" si="132"/>
        <v>0</v>
      </c>
      <c r="M2221" s="2">
        <v>493</v>
      </c>
    </row>
    <row r="2222" spans="6:13" ht="12.75" hidden="1">
      <c r="F2222" s="45"/>
      <c r="H2222" s="6">
        <f t="shared" si="133"/>
        <v>0</v>
      </c>
      <c r="I2222" s="26">
        <f t="shared" si="132"/>
        <v>0</v>
      </c>
      <c r="M2222" s="2">
        <v>493</v>
      </c>
    </row>
    <row r="2223" spans="6:13" ht="12.75" hidden="1">
      <c r="F2223" s="45"/>
      <c r="H2223" s="6">
        <f t="shared" si="133"/>
        <v>0</v>
      </c>
      <c r="I2223" s="26">
        <f t="shared" si="132"/>
        <v>0</v>
      </c>
      <c r="M2223" s="2">
        <v>493</v>
      </c>
    </row>
    <row r="2224" spans="6:13" ht="12.75" hidden="1">
      <c r="F2224" s="45"/>
      <c r="H2224" s="6">
        <f t="shared" si="133"/>
        <v>0</v>
      </c>
      <c r="I2224" s="26">
        <f t="shared" si="132"/>
        <v>0</v>
      </c>
      <c r="M2224" s="2">
        <v>493</v>
      </c>
    </row>
    <row r="2225" spans="6:13" ht="12.75" hidden="1">
      <c r="F2225" s="45"/>
      <c r="H2225" s="6">
        <f t="shared" si="133"/>
        <v>0</v>
      </c>
      <c r="I2225" s="26">
        <f t="shared" si="132"/>
        <v>0</v>
      </c>
      <c r="M2225" s="2">
        <v>493</v>
      </c>
    </row>
    <row r="2226" spans="6:13" ht="12.75" hidden="1">
      <c r="F2226" s="45"/>
      <c r="H2226" s="6">
        <f t="shared" si="133"/>
        <v>0</v>
      </c>
      <c r="I2226" s="26">
        <f t="shared" si="132"/>
        <v>0</v>
      </c>
      <c r="M2226" s="2">
        <v>493</v>
      </c>
    </row>
    <row r="2227" spans="6:13" ht="12.75" hidden="1">
      <c r="F2227" s="45"/>
      <c r="H2227" s="6">
        <f t="shared" si="133"/>
        <v>0</v>
      </c>
      <c r="I2227" s="26">
        <f t="shared" si="132"/>
        <v>0</v>
      </c>
      <c r="M2227" s="2">
        <v>493</v>
      </c>
    </row>
    <row r="2228" spans="6:13" ht="12.75" hidden="1">
      <c r="F2228" s="45"/>
      <c r="H2228" s="6">
        <f t="shared" si="133"/>
        <v>0</v>
      </c>
      <c r="I2228" s="26">
        <f t="shared" si="132"/>
        <v>0</v>
      </c>
      <c r="M2228" s="2">
        <v>493</v>
      </c>
    </row>
    <row r="2229" spans="6:13" ht="12.75" hidden="1">
      <c r="F2229" s="45"/>
      <c r="H2229" s="6">
        <f t="shared" si="133"/>
        <v>0</v>
      </c>
      <c r="I2229" s="26">
        <f t="shared" si="132"/>
        <v>0</v>
      </c>
      <c r="M2229" s="2">
        <v>493</v>
      </c>
    </row>
    <row r="2230" spans="6:13" ht="12.75" hidden="1">
      <c r="F2230" s="45"/>
      <c r="H2230" s="6">
        <f t="shared" si="133"/>
        <v>0</v>
      </c>
      <c r="I2230" s="26">
        <f t="shared" si="132"/>
        <v>0</v>
      </c>
      <c r="M2230" s="2">
        <v>493</v>
      </c>
    </row>
    <row r="2231" spans="6:13" ht="12.75" hidden="1">
      <c r="F2231" s="45"/>
      <c r="H2231" s="6">
        <f t="shared" si="133"/>
        <v>0</v>
      </c>
      <c r="I2231" s="26">
        <f t="shared" si="132"/>
        <v>0</v>
      </c>
      <c r="M2231" s="2">
        <v>493</v>
      </c>
    </row>
    <row r="2232" spans="6:13" ht="12.75" hidden="1">
      <c r="F2232" s="45"/>
      <c r="H2232" s="6">
        <f t="shared" si="133"/>
        <v>0</v>
      </c>
      <c r="I2232" s="26">
        <f t="shared" si="132"/>
        <v>0</v>
      </c>
      <c r="M2232" s="2">
        <v>493</v>
      </c>
    </row>
    <row r="2233" spans="6:13" ht="12.75" hidden="1">
      <c r="F2233" s="45"/>
      <c r="H2233" s="6">
        <f t="shared" si="133"/>
        <v>0</v>
      </c>
      <c r="I2233" s="26">
        <f t="shared" si="132"/>
        <v>0</v>
      </c>
      <c r="M2233" s="2">
        <v>493</v>
      </c>
    </row>
    <row r="2234" spans="6:13" ht="12.75" hidden="1">
      <c r="F2234" s="45"/>
      <c r="H2234" s="6">
        <f t="shared" si="133"/>
        <v>0</v>
      </c>
      <c r="I2234" s="26">
        <f t="shared" si="132"/>
        <v>0</v>
      </c>
      <c r="M2234" s="2">
        <v>493</v>
      </c>
    </row>
    <row r="2235" spans="6:13" ht="12.75" hidden="1">
      <c r="F2235" s="45"/>
      <c r="H2235" s="6">
        <f t="shared" si="133"/>
        <v>0</v>
      </c>
      <c r="I2235" s="26">
        <f t="shared" si="132"/>
        <v>0</v>
      </c>
      <c r="M2235" s="2">
        <v>493</v>
      </c>
    </row>
    <row r="2236" spans="6:13" ht="12.75" hidden="1">
      <c r="F2236" s="45"/>
      <c r="H2236" s="6">
        <f t="shared" si="133"/>
        <v>0</v>
      </c>
      <c r="I2236" s="26">
        <f t="shared" si="132"/>
        <v>0</v>
      </c>
      <c r="M2236" s="2">
        <v>493</v>
      </c>
    </row>
    <row r="2237" spans="6:13" ht="12.75" hidden="1">
      <c r="F2237" s="45"/>
      <c r="H2237" s="6">
        <f t="shared" si="133"/>
        <v>0</v>
      </c>
      <c r="I2237" s="26">
        <f t="shared" si="132"/>
        <v>0</v>
      </c>
      <c r="M2237" s="2">
        <v>493</v>
      </c>
    </row>
    <row r="2238" spans="6:13" ht="12.75" hidden="1">
      <c r="F2238" s="45"/>
      <c r="H2238" s="6">
        <f t="shared" si="133"/>
        <v>0</v>
      </c>
      <c r="I2238" s="26">
        <f t="shared" si="132"/>
        <v>0</v>
      </c>
      <c r="M2238" s="2">
        <v>493</v>
      </c>
    </row>
    <row r="2239" spans="6:13" ht="12.75" hidden="1">
      <c r="F2239" s="45"/>
      <c r="H2239" s="6">
        <f t="shared" si="133"/>
        <v>0</v>
      </c>
      <c r="I2239" s="26">
        <f t="shared" si="132"/>
        <v>0</v>
      </c>
      <c r="M2239" s="2">
        <v>493</v>
      </c>
    </row>
    <row r="2240" spans="6:13" ht="12.75" hidden="1">
      <c r="F2240" s="45"/>
      <c r="H2240" s="6">
        <f t="shared" si="133"/>
        <v>0</v>
      </c>
      <c r="I2240" s="26">
        <f t="shared" si="132"/>
        <v>0</v>
      </c>
      <c r="M2240" s="2">
        <v>493</v>
      </c>
    </row>
    <row r="2241" spans="6:13" ht="12.75" hidden="1">
      <c r="F2241" s="45"/>
      <c r="H2241" s="6">
        <f t="shared" si="133"/>
        <v>0</v>
      </c>
      <c r="I2241" s="26">
        <f t="shared" si="132"/>
        <v>0</v>
      </c>
      <c r="M2241" s="2">
        <v>493</v>
      </c>
    </row>
    <row r="2242" spans="6:13" ht="12.75" hidden="1">
      <c r="F2242" s="45"/>
      <c r="H2242" s="6">
        <f t="shared" si="133"/>
        <v>0</v>
      </c>
      <c r="I2242" s="26">
        <f t="shared" si="132"/>
        <v>0</v>
      </c>
      <c r="M2242" s="2">
        <v>493</v>
      </c>
    </row>
    <row r="2243" spans="6:13" ht="12.75" hidden="1">
      <c r="F2243" s="45"/>
      <c r="H2243" s="6">
        <f t="shared" si="133"/>
        <v>0</v>
      </c>
      <c r="I2243" s="26">
        <f t="shared" si="132"/>
        <v>0</v>
      </c>
      <c r="M2243" s="2">
        <v>493</v>
      </c>
    </row>
    <row r="2244" spans="6:13" ht="12.75" hidden="1">
      <c r="F2244" s="45"/>
      <c r="H2244" s="6">
        <f t="shared" si="133"/>
        <v>0</v>
      </c>
      <c r="I2244" s="26">
        <f t="shared" si="132"/>
        <v>0</v>
      </c>
      <c r="M2244" s="2">
        <v>493</v>
      </c>
    </row>
    <row r="2245" spans="6:13" ht="12.75" hidden="1">
      <c r="F2245" s="45"/>
      <c r="H2245" s="6">
        <f t="shared" si="133"/>
        <v>0</v>
      </c>
      <c r="I2245" s="26">
        <f t="shared" si="132"/>
        <v>0</v>
      </c>
      <c r="M2245" s="2">
        <v>493</v>
      </c>
    </row>
    <row r="2246" spans="6:13" ht="12.75" hidden="1">
      <c r="F2246" s="45"/>
      <c r="H2246" s="6">
        <f t="shared" si="133"/>
        <v>0</v>
      </c>
      <c r="I2246" s="26">
        <f t="shared" si="132"/>
        <v>0</v>
      </c>
      <c r="M2246" s="2">
        <v>493</v>
      </c>
    </row>
    <row r="2247" spans="6:13" ht="12.75" hidden="1">
      <c r="F2247" s="45"/>
      <c r="H2247" s="6">
        <f t="shared" si="133"/>
        <v>0</v>
      </c>
      <c r="I2247" s="26">
        <f t="shared" si="132"/>
        <v>0</v>
      </c>
      <c r="M2247" s="2">
        <v>493</v>
      </c>
    </row>
    <row r="2248" spans="6:13" ht="12.75" hidden="1">
      <c r="F2248" s="45"/>
      <c r="H2248" s="6">
        <f t="shared" si="133"/>
        <v>0</v>
      </c>
      <c r="I2248" s="26">
        <f t="shared" si="132"/>
        <v>0</v>
      </c>
      <c r="M2248" s="2">
        <v>493</v>
      </c>
    </row>
    <row r="2249" spans="6:13" ht="12.75" hidden="1">
      <c r="F2249" s="45"/>
      <c r="H2249" s="6">
        <f t="shared" si="133"/>
        <v>0</v>
      </c>
      <c r="I2249" s="26">
        <f t="shared" si="132"/>
        <v>0</v>
      </c>
      <c r="M2249" s="2">
        <v>493</v>
      </c>
    </row>
    <row r="2250" spans="6:13" ht="12.75" hidden="1">
      <c r="F2250" s="45"/>
      <c r="H2250" s="6">
        <f t="shared" si="133"/>
        <v>0</v>
      </c>
      <c r="I2250" s="26">
        <f t="shared" si="132"/>
        <v>0</v>
      </c>
      <c r="M2250" s="2">
        <v>493</v>
      </c>
    </row>
    <row r="2251" spans="6:13" ht="12.75" hidden="1">
      <c r="F2251" s="45"/>
      <c r="H2251" s="6">
        <f t="shared" si="133"/>
        <v>0</v>
      </c>
      <c r="I2251" s="26">
        <f t="shared" si="132"/>
        <v>0</v>
      </c>
      <c r="M2251" s="2">
        <v>493</v>
      </c>
    </row>
    <row r="2252" spans="6:13" ht="12.75" hidden="1">
      <c r="F2252" s="45"/>
      <c r="H2252" s="6">
        <f t="shared" si="133"/>
        <v>0</v>
      </c>
      <c r="I2252" s="26">
        <f t="shared" si="132"/>
        <v>0</v>
      </c>
      <c r="M2252" s="2">
        <v>493</v>
      </c>
    </row>
    <row r="2253" spans="6:13" ht="12.75" hidden="1">
      <c r="F2253" s="45"/>
      <c r="H2253" s="6">
        <f t="shared" si="133"/>
        <v>0</v>
      </c>
      <c r="I2253" s="26">
        <f t="shared" si="132"/>
        <v>0</v>
      </c>
      <c r="M2253" s="2">
        <v>493</v>
      </c>
    </row>
    <row r="2254" spans="6:13" ht="12.75" hidden="1">
      <c r="F2254" s="45"/>
      <c r="H2254" s="6">
        <f t="shared" si="133"/>
        <v>0</v>
      </c>
      <c r="I2254" s="26">
        <f t="shared" si="132"/>
        <v>0</v>
      </c>
      <c r="M2254" s="2">
        <v>493</v>
      </c>
    </row>
    <row r="2255" spans="6:13" ht="12.75" hidden="1">
      <c r="F2255" s="45"/>
      <c r="H2255" s="6">
        <f t="shared" si="133"/>
        <v>0</v>
      </c>
      <c r="I2255" s="26">
        <f t="shared" si="132"/>
        <v>0</v>
      </c>
      <c r="M2255" s="2">
        <v>493</v>
      </c>
    </row>
    <row r="2256" spans="6:13" ht="12.75" hidden="1">
      <c r="F2256" s="45"/>
      <c r="H2256" s="6">
        <f t="shared" si="133"/>
        <v>0</v>
      </c>
      <c r="I2256" s="26">
        <f t="shared" si="132"/>
        <v>0</v>
      </c>
      <c r="M2256" s="2">
        <v>493</v>
      </c>
    </row>
    <row r="2257" spans="6:13" ht="12.75" hidden="1">
      <c r="F2257" s="45"/>
      <c r="H2257" s="6">
        <f t="shared" si="133"/>
        <v>0</v>
      </c>
      <c r="I2257" s="26">
        <f t="shared" si="132"/>
        <v>0</v>
      </c>
      <c r="M2257" s="2">
        <v>493</v>
      </c>
    </row>
    <row r="2258" spans="6:13" ht="12.75" hidden="1">
      <c r="F2258" s="45"/>
      <c r="H2258" s="6">
        <f t="shared" si="133"/>
        <v>0</v>
      </c>
      <c r="I2258" s="26">
        <f t="shared" si="132"/>
        <v>0</v>
      </c>
      <c r="M2258" s="2">
        <v>493</v>
      </c>
    </row>
    <row r="2259" spans="6:13" ht="12.75" hidden="1">
      <c r="F2259" s="45"/>
      <c r="H2259" s="6">
        <f t="shared" si="133"/>
        <v>0</v>
      </c>
      <c r="I2259" s="26">
        <f t="shared" si="132"/>
        <v>0</v>
      </c>
      <c r="M2259" s="2">
        <v>493</v>
      </c>
    </row>
    <row r="2260" spans="6:13" ht="12.75" hidden="1">
      <c r="F2260" s="45"/>
      <c r="H2260" s="6">
        <f t="shared" si="133"/>
        <v>0</v>
      </c>
      <c r="I2260" s="26">
        <f t="shared" si="132"/>
        <v>0</v>
      </c>
      <c r="M2260" s="2">
        <v>493</v>
      </c>
    </row>
    <row r="2261" spans="6:13" ht="12.75" hidden="1">
      <c r="F2261" s="45"/>
      <c r="H2261" s="6">
        <f t="shared" si="133"/>
        <v>0</v>
      </c>
      <c r="I2261" s="26">
        <f t="shared" si="132"/>
        <v>0</v>
      </c>
      <c r="M2261" s="2">
        <v>493</v>
      </c>
    </row>
    <row r="2262" spans="6:13" ht="12.75" hidden="1">
      <c r="F2262" s="45"/>
      <c r="H2262" s="6">
        <f t="shared" si="133"/>
        <v>0</v>
      </c>
      <c r="I2262" s="26">
        <f t="shared" si="132"/>
        <v>0</v>
      </c>
      <c r="M2262" s="2">
        <v>493</v>
      </c>
    </row>
    <row r="2263" spans="6:13" ht="12.75" hidden="1">
      <c r="F2263" s="45"/>
      <c r="H2263" s="6">
        <f t="shared" si="133"/>
        <v>0</v>
      </c>
      <c r="I2263" s="26">
        <f t="shared" si="132"/>
        <v>0</v>
      </c>
      <c r="M2263" s="2">
        <v>493</v>
      </c>
    </row>
    <row r="2264" spans="6:13" ht="12.75" hidden="1">
      <c r="F2264" s="45"/>
      <c r="H2264" s="6">
        <f t="shared" si="133"/>
        <v>0</v>
      </c>
      <c r="I2264" s="26">
        <f t="shared" si="132"/>
        <v>0</v>
      </c>
      <c r="M2264" s="2">
        <v>493</v>
      </c>
    </row>
    <row r="2265" spans="6:13" ht="12.75" hidden="1">
      <c r="F2265" s="45"/>
      <c r="H2265" s="6">
        <f t="shared" si="133"/>
        <v>0</v>
      </c>
      <c r="I2265" s="26">
        <f t="shared" si="132"/>
        <v>0</v>
      </c>
      <c r="M2265" s="2">
        <v>493</v>
      </c>
    </row>
    <row r="2266" spans="6:13" ht="12.75" hidden="1">
      <c r="F2266" s="45"/>
      <c r="H2266" s="6">
        <f t="shared" si="133"/>
        <v>0</v>
      </c>
      <c r="I2266" s="26">
        <f t="shared" si="132"/>
        <v>0</v>
      </c>
      <c r="M2266" s="2">
        <v>493</v>
      </c>
    </row>
    <row r="2267" spans="6:13" ht="12.75" hidden="1">
      <c r="F2267" s="45"/>
      <c r="H2267" s="6">
        <f t="shared" si="133"/>
        <v>0</v>
      </c>
      <c r="I2267" s="26">
        <f t="shared" si="132"/>
        <v>0</v>
      </c>
      <c r="M2267" s="2">
        <v>493</v>
      </c>
    </row>
    <row r="2268" spans="6:13" ht="12.75" hidden="1">
      <c r="F2268" s="45"/>
      <c r="H2268" s="6">
        <f t="shared" si="133"/>
        <v>0</v>
      </c>
      <c r="I2268" s="26">
        <f t="shared" si="132"/>
        <v>0</v>
      </c>
      <c r="M2268" s="2">
        <v>493</v>
      </c>
    </row>
    <row r="2269" spans="6:13" ht="12.75" hidden="1">
      <c r="F2269" s="45"/>
      <c r="H2269" s="6">
        <f t="shared" si="133"/>
        <v>0</v>
      </c>
      <c r="I2269" s="26">
        <f t="shared" si="132"/>
        <v>0</v>
      </c>
      <c r="M2269" s="2">
        <v>493</v>
      </c>
    </row>
    <row r="2270" spans="6:13" ht="12.75" hidden="1">
      <c r="F2270" s="45"/>
      <c r="H2270" s="6">
        <f t="shared" si="133"/>
        <v>0</v>
      </c>
      <c r="I2270" s="26">
        <f t="shared" si="132"/>
        <v>0</v>
      </c>
      <c r="M2270" s="2">
        <v>493</v>
      </c>
    </row>
    <row r="2271" spans="6:13" ht="12.75" hidden="1">
      <c r="F2271" s="45"/>
      <c r="H2271" s="6">
        <f t="shared" si="133"/>
        <v>0</v>
      </c>
      <c r="I2271" s="26">
        <f t="shared" si="132"/>
        <v>0</v>
      </c>
      <c r="M2271" s="2">
        <v>493</v>
      </c>
    </row>
    <row r="2272" spans="6:13" ht="12.75" hidden="1">
      <c r="F2272" s="45"/>
      <c r="H2272" s="6">
        <f t="shared" si="133"/>
        <v>0</v>
      </c>
      <c r="I2272" s="26">
        <f t="shared" si="132"/>
        <v>0</v>
      </c>
      <c r="M2272" s="2">
        <v>493</v>
      </c>
    </row>
    <row r="2273" spans="6:13" ht="12.75" hidden="1">
      <c r="F2273" s="45"/>
      <c r="H2273" s="6">
        <f t="shared" si="133"/>
        <v>0</v>
      </c>
      <c r="I2273" s="26">
        <f t="shared" si="132"/>
        <v>0</v>
      </c>
      <c r="M2273" s="2">
        <v>493</v>
      </c>
    </row>
    <row r="2274" spans="6:13" ht="12.75" hidden="1">
      <c r="F2274" s="45"/>
      <c r="H2274" s="6">
        <f t="shared" si="133"/>
        <v>0</v>
      </c>
      <c r="I2274" s="26">
        <f t="shared" si="132"/>
        <v>0</v>
      </c>
      <c r="M2274" s="2">
        <v>493</v>
      </c>
    </row>
    <row r="2275" spans="6:13" ht="12.75" hidden="1">
      <c r="F2275" s="45"/>
      <c r="H2275" s="6">
        <f t="shared" si="133"/>
        <v>0</v>
      </c>
      <c r="I2275" s="26">
        <f t="shared" si="132"/>
        <v>0</v>
      </c>
      <c r="M2275" s="2">
        <v>493</v>
      </c>
    </row>
    <row r="2276" spans="6:13" ht="12.75" hidden="1">
      <c r="F2276" s="45"/>
      <c r="H2276" s="6">
        <f t="shared" si="133"/>
        <v>0</v>
      </c>
      <c r="I2276" s="26">
        <f t="shared" si="132"/>
        <v>0</v>
      </c>
      <c r="M2276" s="2">
        <v>493</v>
      </c>
    </row>
    <row r="2277" spans="6:13" ht="12.75" hidden="1">
      <c r="F2277" s="45"/>
      <c r="H2277" s="6">
        <f t="shared" si="133"/>
        <v>0</v>
      </c>
      <c r="I2277" s="26">
        <f t="shared" si="132"/>
        <v>0</v>
      </c>
      <c r="M2277" s="2">
        <v>493</v>
      </c>
    </row>
    <row r="2278" spans="6:13" ht="12.75" hidden="1">
      <c r="F2278" s="45"/>
      <c r="H2278" s="6">
        <f t="shared" si="133"/>
        <v>0</v>
      </c>
      <c r="I2278" s="26">
        <f t="shared" si="132"/>
        <v>0</v>
      </c>
      <c r="M2278" s="2">
        <v>493</v>
      </c>
    </row>
    <row r="2279" spans="6:13" ht="12.75" hidden="1">
      <c r="F2279" s="45"/>
      <c r="H2279" s="6">
        <f t="shared" si="133"/>
        <v>0</v>
      </c>
      <c r="I2279" s="26">
        <f t="shared" si="132"/>
        <v>0</v>
      </c>
      <c r="M2279" s="2">
        <v>493</v>
      </c>
    </row>
    <row r="2280" spans="6:13" ht="12.75" hidden="1">
      <c r="F2280" s="45"/>
      <c r="H2280" s="6">
        <f t="shared" si="133"/>
        <v>0</v>
      </c>
      <c r="I2280" s="26">
        <f t="shared" si="132"/>
        <v>0</v>
      </c>
      <c r="M2280" s="2">
        <v>493</v>
      </c>
    </row>
    <row r="2281" spans="6:13" ht="12.75" hidden="1">
      <c r="F2281" s="45"/>
      <c r="H2281" s="6">
        <f t="shared" si="133"/>
        <v>0</v>
      </c>
      <c r="I2281" s="26">
        <f t="shared" si="132"/>
        <v>0</v>
      </c>
      <c r="M2281" s="2">
        <v>493</v>
      </c>
    </row>
    <row r="2282" spans="6:13" ht="12.75" hidden="1">
      <c r="F2282" s="45"/>
      <c r="H2282" s="6">
        <f t="shared" si="133"/>
        <v>0</v>
      </c>
      <c r="I2282" s="26">
        <f t="shared" si="132"/>
        <v>0</v>
      </c>
      <c r="M2282" s="2">
        <v>493</v>
      </c>
    </row>
    <row r="2283" spans="6:13" ht="12.75" hidden="1">
      <c r="F2283" s="45"/>
      <c r="H2283" s="6">
        <f t="shared" si="133"/>
        <v>0</v>
      </c>
      <c r="I2283" s="26">
        <f aca="true" t="shared" si="134" ref="I2283:I2346">+B2283/M2283</f>
        <v>0</v>
      </c>
      <c r="M2283" s="2">
        <v>493</v>
      </c>
    </row>
    <row r="2284" spans="6:13" ht="12.75" hidden="1">
      <c r="F2284" s="45"/>
      <c r="H2284" s="6">
        <f t="shared" si="133"/>
        <v>0</v>
      </c>
      <c r="I2284" s="26">
        <f t="shared" si="134"/>
        <v>0</v>
      </c>
      <c r="M2284" s="2">
        <v>493</v>
      </c>
    </row>
    <row r="2285" spans="6:13" ht="12.75" hidden="1">
      <c r="F2285" s="45"/>
      <c r="H2285" s="6">
        <f aca="true" t="shared" si="135" ref="H2285:H2348">H2284-B2285</f>
        <v>0</v>
      </c>
      <c r="I2285" s="26">
        <f t="shared" si="134"/>
        <v>0</v>
      </c>
      <c r="M2285" s="2">
        <v>493</v>
      </c>
    </row>
    <row r="2286" spans="6:13" ht="12.75" hidden="1">
      <c r="F2286" s="45"/>
      <c r="H2286" s="6">
        <f t="shared" si="135"/>
        <v>0</v>
      </c>
      <c r="I2286" s="26">
        <f t="shared" si="134"/>
        <v>0</v>
      </c>
      <c r="M2286" s="2">
        <v>493</v>
      </c>
    </row>
    <row r="2287" spans="6:13" ht="12.75" hidden="1">
      <c r="F2287" s="45"/>
      <c r="H2287" s="6">
        <f t="shared" si="135"/>
        <v>0</v>
      </c>
      <c r="I2287" s="26">
        <f t="shared" si="134"/>
        <v>0</v>
      </c>
      <c r="M2287" s="2">
        <v>493</v>
      </c>
    </row>
    <row r="2288" spans="6:13" ht="12.75" hidden="1">
      <c r="F2288" s="45"/>
      <c r="H2288" s="6">
        <f t="shared" si="135"/>
        <v>0</v>
      </c>
      <c r="I2288" s="26">
        <f t="shared" si="134"/>
        <v>0</v>
      </c>
      <c r="M2288" s="2">
        <v>493</v>
      </c>
    </row>
    <row r="2289" spans="6:13" ht="12.75" hidden="1">
      <c r="F2289" s="45"/>
      <c r="H2289" s="6">
        <f t="shared" si="135"/>
        <v>0</v>
      </c>
      <c r="I2289" s="26">
        <f t="shared" si="134"/>
        <v>0</v>
      </c>
      <c r="M2289" s="2">
        <v>493</v>
      </c>
    </row>
    <row r="2290" spans="6:13" ht="12.75" hidden="1">
      <c r="F2290" s="45"/>
      <c r="H2290" s="6">
        <f t="shared" si="135"/>
        <v>0</v>
      </c>
      <c r="I2290" s="26">
        <f t="shared" si="134"/>
        <v>0</v>
      </c>
      <c r="M2290" s="2">
        <v>493</v>
      </c>
    </row>
    <row r="2291" spans="6:13" ht="12.75" hidden="1">
      <c r="F2291" s="45"/>
      <c r="H2291" s="6">
        <f t="shared" si="135"/>
        <v>0</v>
      </c>
      <c r="I2291" s="26">
        <f t="shared" si="134"/>
        <v>0</v>
      </c>
      <c r="M2291" s="2">
        <v>493</v>
      </c>
    </row>
    <row r="2292" spans="6:13" ht="12.75" hidden="1">
      <c r="F2292" s="45"/>
      <c r="H2292" s="6">
        <f t="shared" si="135"/>
        <v>0</v>
      </c>
      <c r="I2292" s="26">
        <f t="shared" si="134"/>
        <v>0</v>
      </c>
      <c r="M2292" s="2">
        <v>493</v>
      </c>
    </row>
    <row r="2293" spans="6:13" ht="12.75" hidden="1">
      <c r="F2293" s="45"/>
      <c r="H2293" s="6">
        <f t="shared" si="135"/>
        <v>0</v>
      </c>
      <c r="I2293" s="26">
        <f t="shared" si="134"/>
        <v>0</v>
      </c>
      <c r="M2293" s="2">
        <v>493</v>
      </c>
    </row>
    <row r="2294" spans="6:13" ht="12.75" hidden="1">
      <c r="F2294" s="45"/>
      <c r="H2294" s="6">
        <f t="shared" si="135"/>
        <v>0</v>
      </c>
      <c r="I2294" s="26">
        <f t="shared" si="134"/>
        <v>0</v>
      </c>
      <c r="M2294" s="2">
        <v>493</v>
      </c>
    </row>
    <row r="2295" spans="6:13" ht="12.75" hidden="1">
      <c r="F2295" s="45"/>
      <c r="H2295" s="6">
        <f t="shared" si="135"/>
        <v>0</v>
      </c>
      <c r="I2295" s="26">
        <f t="shared" si="134"/>
        <v>0</v>
      </c>
      <c r="M2295" s="2">
        <v>493</v>
      </c>
    </row>
    <row r="2296" spans="6:13" ht="12.75" hidden="1">
      <c r="F2296" s="45"/>
      <c r="H2296" s="6">
        <f t="shared" si="135"/>
        <v>0</v>
      </c>
      <c r="I2296" s="26">
        <f t="shared" si="134"/>
        <v>0</v>
      </c>
      <c r="M2296" s="2">
        <v>493</v>
      </c>
    </row>
    <row r="2297" spans="6:13" ht="12.75" hidden="1">
      <c r="F2297" s="45"/>
      <c r="H2297" s="6">
        <f t="shared" si="135"/>
        <v>0</v>
      </c>
      <c r="I2297" s="26">
        <f t="shared" si="134"/>
        <v>0</v>
      </c>
      <c r="M2297" s="2">
        <v>493</v>
      </c>
    </row>
    <row r="2298" spans="6:13" ht="12.75" hidden="1">
      <c r="F2298" s="45"/>
      <c r="H2298" s="6">
        <f t="shared" si="135"/>
        <v>0</v>
      </c>
      <c r="I2298" s="26">
        <f t="shared" si="134"/>
        <v>0</v>
      </c>
      <c r="M2298" s="2">
        <v>493</v>
      </c>
    </row>
    <row r="2299" spans="6:13" ht="12.75" hidden="1">
      <c r="F2299" s="45"/>
      <c r="H2299" s="6">
        <f t="shared" si="135"/>
        <v>0</v>
      </c>
      <c r="I2299" s="26">
        <f t="shared" si="134"/>
        <v>0</v>
      </c>
      <c r="M2299" s="2">
        <v>493</v>
      </c>
    </row>
    <row r="2300" spans="6:13" ht="12.75" hidden="1">
      <c r="F2300" s="45"/>
      <c r="H2300" s="6">
        <f t="shared" si="135"/>
        <v>0</v>
      </c>
      <c r="I2300" s="26">
        <f t="shared" si="134"/>
        <v>0</v>
      </c>
      <c r="M2300" s="2">
        <v>493</v>
      </c>
    </row>
    <row r="2301" spans="6:13" ht="12.75" hidden="1">
      <c r="F2301" s="45"/>
      <c r="H2301" s="6">
        <f t="shared" si="135"/>
        <v>0</v>
      </c>
      <c r="I2301" s="26">
        <f t="shared" si="134"/>
        <v>0</v>
      </c>
      <c r="M2301" s="2">
        <v>493</v>
      </c>
    </row>
    <row r="2302" spans="6:13" ht="12.75" hidden="1">
      <c r="F2302" s="45"/>
      <c r="H2302" s="6">
        <f t="shared" si="135"/>
        <v>0</v>
      </c>
      <c r="I2302" s="26">
        <f t="shared" si="134"/>
        <v>0</v>
      </c>
      <c r="M2302" s="2">
        <v>493</v>
      </c>
    </row>
    <row r="2303" spans="6:13" ht="12.75" hidden="1">
      <c r="F2303" s="45"/>
      <c r="H2303" s="6">
        <f t="shared" si="135"/>
        <v>0</v>
      </c>
      <c r="I2303" s="26">
        <f t="shared" si="134"/>
        <v>0</v>
      </c>
      <c r="M2303" s="2">
        <v>493</v>
      </c>
    </row>
    <row r="2304" spans="6:13" ht="12.75" hidden="1">
      <c r="F2304" s="45"/>
      <c r="H2304" s="6">
        <f t="shared" si="135"/>
        <v>0</v>
      </c>
      <c r="I2304" s="26">
        <f t="shared" si="134"/>
        <v>0</v>
      </c>
      <c r="M2304" s="2">
        <v>493</v>
      </c>
    </row>
    <row r="2305" spans="6:13" ht="12.75" hidden="1">
      <c r="F2305" s="45"/>
      <c r="H2305" s="6">
        <f t="shared" si="135"/>
        <v>0</v>
      </c>
      <c r="I2305" s="26">
        <f t="shared" si="134"/>
        <v>0</v>
      </c>
      <c r="M2305" s="2">
        <v>493</v>
      </c>
    </row>
    <row r="2306" spans="6:13" ht="12.75" hidden="1">
      <c r="F2306" s="45"/>
      <c r="H2306" s="6">
        <f t="shared" si="135"/>
        <v>0</v>
      </c>
      <c r="I2306" s="26">
        <f t="shared" si="134"/>
        <v>0</v>
      </c>
      <c r="M2306" s="2">
        <v>493</v>
      </c>
    </row>
    <row r="2307" spans="6:13" ht="12.75" hidden="1">
      <c r="F2307" s="45"/>
      <c r="H2307" s="6">
        <f t="shared" si="135"/>
        <v>0</v>
      </c>
      <c r="I2307" s="26">
        <f t="shared" si="134"/>
        <v>0</v>
      </c>
      <c r="M2307" s="2">
        <v>493</v>
      </c>
    </row>
    <row r="2308" spans="6:13" ht="12.75" hidden="1">
      <c r="F2308" s="45"/>
      <c r="H2308" s="6">
        <f t="shared" si="135"/>
        <v>0</v>
      </c>
      <c r="I2308" s="26">
        <f t="shared" si="134"/>
        <v>0</v>
      </c>
      <c r="M2308" s="2">
        <v>493</v>
      </c>
    </row>
    <row r="2309" spans="6:13" ht="12.75" hidden="1">
      <c r="F2309" s="45"/>
      <c r="H2309" s="6">
        <f t="shared" si="135"/>
        <v>0</v>
      </c>
      <c r="I2309" s="26">
        <f t="shared" si="134"/>
        <v>0</v>
      </c>
      <c r="M2309" s="2">
        <v>493</v>
      </c>
    </row>
    <row r="2310" spans="6:13" ht="12.75" hidden="1">
      <c r="F2310" s="45"/>
      <c r="H2310" s="6">
        <f t="shared" si="135"/>
        <v>0</v>
      </c>
      <c r="I2310" s="26">
        <f t="shared" si="134"/>
        <v>0</v>
      </c>
      <c r="M2310" s="2">
        <v>493</v>
      </c>
    </row>
    <row r="2311" spans="6:13" ht="12.75" hidden="1">
      <c r="F2311" s="45"/>
      <c r="H2311" s="6">
        <f t="shared" si="135"/>
        <v>0</v>
      </c>
      <c r="I2311" s="26">
        <f t="shared" si="134"/>
        <v>0</v>
      </c>
      <c r="M2311" s="2">
        <v>493</v>
      </c>
    </row>
    <row r="2312" spans="6:13" ht="12.75" hidden="1">
      <c r="F2312" s="45"/>
      <c r="H2312" s="6">
        <f t="shared" si="135"/>
        <v>0</v>
      </c>
      <c r="I2312" s="26">
        <f t="shared" si="134"/>
        <v>0</v>
      </c>
      <c r="M2312" s="2">
        <v>493</v>
      </c>
    </row>
    <row r="2313" spans="6:13" ht="12.75" hidden="1">
      <c r="F2313" s="45"/>
      <c r="H2313" s="6">
        <f t="shared" si="135"/>
        <v>0</v>
      </c>
      <c r="I2313" s="26">
        <f t="shared" si="134"/>
        <v>0</v>
      </c>
      <c r="M2313" s="2">
        <v>493</v>
      </c>
    </row>
    <row r="2314" spans="6:13" ht="12.75" hidden="1">
      <c r="F2314" s="45"/>
      <c r="H2314" s="6">
        <f t="shared" si="135"/>
        <v>0</v>
      </c>
      <c r="I2314" s="26">
        <f t="shared" si="134"/>
        <v>0</v>
      </c>
      <c r="M2314" s="2">
        <v>493</v>
      </c>
    </row>
    <row r="2315" spans="6:13" ht="12.75" hidden="1">
      <c r="F2315" s="45"/>
      <c r="H2315" s="6">
        <f t="shared" si="135"/>
        <v>0</v>
      </c>
      <c r="I2315" s="26">
        <f t="shared" si="134"/>
        <v>0</v>
      </c>
      <c r="M2315" s="2">
        <v>493</v>
      </c>
    </row>
    <row r="2316" spans="6:13" ht="12.75" hidden="1">
      <c r="F2316" s="45"/>
      <c r="H2316" s="6">
        <f t="shared" si="135"/>
        <v>0</v>
      </c>
      <c r="I2316" s="26">
        <f t="shared" si="134"/>
        <v>0</v>
      </c>
      <c r="M2316" s="2">
        <v>493</v>
      </c>
    </row>
    <row r="2317" spans="6:13" ht="12.75" hidden="1">
      <c r="F2317" s="45"/>
      <c r="H2317" s="6">
        <f t="shared" si="135"/>
        <v>0</v>
      </c>
      <c r="I2317" s="26">
        <f t="shared" si="134"/>
        <v>0</v>
      </c>
      <c r="M2317" s="2">
        <v>493</v>
      </c>
    </row>
    <row r="2318" spans="6:13" ht="12.75" hidden="1">
      <c r="F2318" s="45"/>
      <c r="H2318" s="6">
        <f t="shared" si="135"/>
        <v>0</v>
      </c>
      <c r="I2318" s="26">
        <f t="shared" si="134"/>
        <v>0</v>
      </c>
      <c r="M2318" s="2">
        <v>493</v>
      </c>
    </row>
    <row r="2319" spans="6:13" ht="12.75" hidden="1">
      <c r="F2319" s="45"/>
      <c r="H2319" s="6">
        <f t="shared" si="135"/>
        <v>0</v>
      </c>
      <c r="I2319" s="26">
        <f t="shared" si="134"/>
        <v>0</v>
      </c>
      <c r="M2319" s="2">
        <v>493</v>
      </c>
    </row>
    <row r="2320" spans="6:13" ht="12.75" hidden="1">
      <c r="F2320" s="45"/>
      <c r="H2320" s="6">
        <f t="shared" si="135"/>
        <v>0</v>
      </c>
      <c r="I2320" s="26">
        <f t="shared" si="134"/>
        <v>0</v>
      </c>
      <c r="M2320" s="2">
        <v>493</v>
      </c>
    </row>
    <row r="2321" spans="6:13" ht="12.75" hidden="1">
      <c r="F2321" s="45"/>
      <c r="H2321" s="6">
        <f t="shared" si="135"/>
        <v>0</v>
      </c>
      <c r="I2321" s="26">
        <f t="shared" si="134"/>
        <v>0</v>
      </c>
      <c r="M2321" s="2">
        <v>493</v>
      </c>
    </row>
    <row r="2322" spans="6:13" ht="12.75" hidden="1">
      <c r="F2322" s="45"/>
      <c r="H2322" s="6">
        <f t="shared" si="135"/>
        <v>0</v>
      </c>
      <c r="I2322" s="26">
        <f t="shared" si="134"/>
        <v>0</v>
      </c>
      <c r="M2322" s="2">
        <v>493</v>
      </c>
    </row>
    <row r="2323" spans="6:13" ht="12.75" hidden="1">
      <c r="F2323" s="45"/>
      <c r="H2323" s="6">
        <f t="shared" si="135"/>
        <v>0</v>
      </c>
      <c r="I2323" s="26">
        <f t="shared" si="134"/>
        <v>0</v>
      </c>
      <c r="M2323" s="2">
        <v>493</v>
      </c>
    </row>
    <row r="2324" spans="6:13" ht="12.75" hidden="1">
      <c r="F2324" s="45"/>
      <c r="H2324" s="6">
        <f t="shared" si="135"/>
        <v>0</v>
      </c>
      <c r="I2324" s="26">
        <f t="shared" si="134"/>
        <v>0</v>
      </c>
      <c r="M2324" s="2">
        <v>493</v>
      </c>
    </row>
    <row r="2325" spans="6:13" ht="12.75" hidden="1">
      <c r="F2325" s="45"/>
      <c r="H2325" s="6">
        <f t="shared" si="135"/>
        <v>0</v>
      </c>
      <c r="I2325" s="26">
        <f t="shared" si="134"/>
        <v>0</v>
      </c>
      <c r="M2325" s="2">
        <v>493</v>
      </c>
    </row>
    <row r="2326" spans="6:13" ht="12.75" hidden="1">
      <c r="F2326" s="45"/>
      <c r="H2326" s="6">
        <f t="shared" si="135"/>
        <v>0</v>
      </c>
      <c r="I2326" s="26">
        <f t="shared" si="134"/>
        <v>0</v>
      </c>
      <c r="M2326" s="2">
        <v>493</v>
      </c>
    </row>
    <row r="2327" spans="6:13" ht="12.75" hidden="1">
      <c r="F2327" s="45"/>
      <c r="H2327" s="6">
        <f t="shared" si="135"/>
        <v>0</v>
      </c>
      <c r="I2327" s="26">
        <f t="shared" si="134"/>
        <v>0</v>
      </c>
      <c r="M2327" s="2">
        <v>493</v>
      </c>
    </row>
    <row r="2328" spans="6:13" ht="12.75" hidden="1">
      <c r="F2328" s="45"/>
      <c r="H2328" s="6">
        <f t="shared" si="135"/>
        <v>0</v>
      </c>
      <c r="I2328" s="26">
        <f t="shared" si="134"/>
        <v>0</v>
      </c>
      <c r="M2328" s="2">
        <v>493</v>
      </c>
    </row>
    <row r="2329" spans="6:13" ht="12.75" hidden="1">
      <c r="F2329" s="45"/>
      <c r="H2329" s="6">
        <f t="shared" si="135"/>
        <v>0</v>
      </c>
      <c r="I2329" s="26">
        <f t="shared" si="134"/>
        <v>0</v>
      </c>
      <c r="M2329" s="2">
        <v>493</v>
      </c>
    </row>
    <row r="2330" spans="6:13" ht="12.75" hidden="1">
      <c r="F2330" s="45"/>
      <c r="H2330" s="6">
        <f t="shared" si="135"/>
        <v>0</v>
      </c>
      <c r="I2330" s="26">
        <f t="shared" si="134"/>
        <v>0</v>
      </c>
      <c r="M2330" s="2">
        <v>493</v>
      </c>
    </row>
    <row r="2331" spans="6:13" ht="12.75" hidden="1">
      <c r="F2331" s="45"/>
      <c r="H2331" s="6">
        <f t="shared" si="135"/>
        <v>0</v>
      </c>
      <c r="I2331" s="26">
        <f t="shared" si="134"/>
        <v>0</v>
      </c>
      <c r="M2331" s="2">
        <v>493</v>
      </c>
    </row>
    <row r="2332" spans="6:13" ht="12.75" hidden="1">
      <c r="F2332" s="45"/>
      <c r="H2332" s="6">
        <f t="shared" si="135"/>
        <v>0</v>
      </c>
      <c r="I2332" s="26">
        <f t="shared" si="134"/>
        <v>0</v>
      </c>
      <c r="M2332" s="2">
        <v>493</v>
      </c>
    </row>
    <row r="2333" spans="6:13" ht="12.75" hidden="1">
      <c r="F2333" s="45"/>
      <c r="H2333" s="6">
        <f t="shared" si="135"/>
        <v>0</v>
      </c>
      <c r="I2333" s="26">
        <f t="shared" si="134"/>
        <v>0</v>
      </c>
      <c r="M2333" s="2">
        <v>493</v>
      </c>
    </row>
    <row r="2334" spans="6:13" ht="12.75" hidden="1">
      <c r="F2334" s="45"/>
      <c r="H2334" s="6">
        <f t="shared" si="135"/>
        <v>0</v>
      </c>
      <c r="I2334" s="26">
        <f t="shared" si="134"/>
        <v>0</v>
      </c>
      <c r="M2334" s="2">
        <v>493</v>
      </c>
    </row>
    <row r="2335" spans="6:13" ht="12.75" hidden="1">
      <c r="F2335" s="45"/>
      <c r="H2335" s="6">
        <f t="shared" si="135"/>
        <v>0</v>
      </c>
      <c r="I2335" s="26">
        <f t="shared" si="134"/>
        <v>0</v>
      </c>
      <c r="M2335" s="2">
        <v>493</v>
      </c>
    </row>
    <row r="2336" spans="6:13" ht="12.75" hidden="1">
      <c r="F2336" s="45"/>
      <c r="H2336" s="6">
        <f t="shared" si="135"/>
        <v>0</v>
      </c>
      <c r="I2336" s="26">
        <f t="shared" si="134"/>
        <v>0</v>
      </c>
      <c r="M2336" s="2">
        <v>493</v>
      </c>
    </row>
    <row r="2337" spans="6:13" ht="12.75" hidden="1">
      <c r="F2337" s="45"/>
      <c r="H2337" s="6">
        <f t="shared" si="135"/>
        <v>0</v>
      </c>
      <c r="I2337" s="26">
        <f t="shared" si="134"/>
        <v>0</v>
      </c>
      <c r="M2337" s="2">
        <v>493</v>
      </c>
    </row>
    <row r="2338" spans="6:13" ht="12.75" hidden="1">
      <c r="F2338" s="45"/>
      <c r="H2338" s="6">
        <f t="shared" si="135"/>
        <v>0</v>
      </c>
      <c r="I2338" s="26">
        <f t="shared" si="134"/>
        <v>0</v>
      </c>
      <c r="M2338" s="2">
        <v>493</v>
      </c>
    </row>
    <row r="2339" spans="6:13" ht="12.75" hidden="1">
      <c r="F2339" s="45"/>
      <c r="H2339" s="6">
        <f t="shared" si="135"/>
        <v>0</v>
      </c>
      <c r="I2339" s="26">
        <f t="shared" si="134"/>
        <v>0</v>
      </c>
      <c r="M2339" s="2">
        <v>493</v>
      </c>
    </row>
    <row r="2340" spans="6:13" ht="12.75" hidden="1">
      <c r="F2340" s="45"/>
      <c r="H2340" s="6">
        <f t="shared" si="135"/>
        <v>0</v>
      </c>
      <c r="I2340" s="26">
        <f t="shared" si="134"/>
        <v>0</v>
      </c>
      <c r="M2340" s="2">
        <v>493</v>
      </c>
    </row>
    <row r="2341" spans="6:13" ht="12.75" hidden="1">
      <c r="F2341" s="45"/>
      <c r="H2341" s="6">
        <f t="shared" si="135"/>
        <v>0</v>
      </c>
      <c r="I2341" s="26">
        <f t="shared" si="134"/>
        <v>0</v>
      </c>
      <c r="M2341" s="2">
        <v>493</v>
      </c>
    </row>
    <row r="2342" spans="6:13" ht="12.75" hidden="1">
      <c r="F2342" s="45"/>
      <c r="H2342" s="6">
        <f t="shared" si="135"/>
        <v>0</v>
      </c>
      <c r="I2342" s="26">
        <f t="shared" si="134"/>
        <v>0</v>
      </c>
      <c r="M2342" s="2">
        <v>493</v>
      </c>
    </row>
    <row r="2343" spans="6:13" ht="12.75" hidden="1">
      <c r="F2343" s="45"/>
      <c r="H2343" s="6">
        <f t="shared" si="135"/>
        <v>0</v>
      </c>
      <c r="I2343" s="26">
        <f t="shared" si="134"/>
        <v>0</v>
      </c>
      <c r="M2343" s="2">
        <v>493</v>
      </c>
    </row>
    <row r="2344" spans="6:13" ht="12.75" hidden="1">
      <c r="F2344" s="45"/>
      <c r="H2344" s="6">
        <f t="shared" si="135"/>
        <v>0</v>
      </c>
      <c r="I2344" s="26">
        <f t="shared" si="134"/>
        <v>0</v>
      </c>
      <c r="M2344" s="2">
        <v>493</v>
      </c>
    </row>
    <row r="2345" spans="6:13" ht="12.75" hidden="1">
      <c r="F2345" s="45"/>
      <c r="H2345" s="6">
        <f t="shared" si="135"/>
        <v>0</v>
      </c>
      <c r="I2345" s="26">
        <f t="shared" si="134"/>
        <v>0</v>
      </c>
      <c r="M2345" s="2">
        <v>493</v>
      </c>
    </row>
    <row r="2346" spans="6:13" ht="12.75" hidden="1">
      <c r="F2346" s="45"/>
      <c r="H2346" s="6">
        <f t="shared" si="135"/>
        <v>0</v>
      </c>
      <c r="I2346" s="26">
        <f t="shared" si="134"/>
        <v>0</v>
      </c>
      <c r="M2346" s="2">
        <v>493</v>
      </c>
    </row>
    <row r="2347" spans="6:13" ht="12.75" hidden="1">
      <c r="F2347" s="45"/>
      <c r="H2347" s="6">
        <f t="shared" si="135"/>
        <v>0</v>
      </c>
      <c r="I2347" s="26">
        <f aca="true" t="shared" si="136" ref="I2347:I2375">+B2347/M2347</f>
        <v>0</v>
      </c>
      <c r="M2347" s="2">
        <v>493</v>
      </c>
    </row>
    <row r="2348" spans="6:13" ht="12.75" hidden="1">
      <c r="F2348" s="45"/>
      <c r="H2348" s="6">
        <f t="shared" si="135"/>
        <v>0</v>
      </c>
      <c r="I2348" s="26">
        <f t="shared" si="136"/>
        <v>0</v>
      </c>
      <c r="M2348" s="2">
        <v>493</v>
      </c>
    </row>
    <row r="2349" spans="6:13" ht="12.75" hidden="1">
      <c r="F2349" s="45"/>
      <c r="H2349" s="6">
        <f>H2348-B2349</f>
        <v>0</v>
      </c>
      <c r="I2349" s="26">
        <f t="shared" si="136"/>
        <v>0</v>
      </c>
      <c r="M2349" s="2">
        <v>493</v>
      </c>
    </row>
    <row r="2350" spans="6:13" ht="12.75" hidden="1">
      <c r="F2350" s="45"/>
      <c r="H2350" s="6">
        <f>H2349-B2350</f>
        <v>0</v>
      </c>
      <c r="I2350" s="26">
        <f t="shared" si="136"/>
        <v>0</v>
      </c>
      <c r="M2350" s="2">
        <v>493</v>
      </c>
    </row>
    <row r="2351" spans="6:13" ht="12.75" hidden="1">
      <c r="F2351" s="45"/>
      <c r="H2351" s="6">
        <f aca="true" t="shared" si="137" ref="H2351:H2363">H2350-B2351</f>
        <v>0</v>
      </c>
      <c r="I2351" s="26">
        <f t="shared" si="136"/>
        <v>0</v>
      </c>
      <c r="M2351" s="2">
        <v>493</v>
      </c>
    </row>
    <row r="2352" spans="6:13" ht="12.75" hidden="1">
      <c r="F2352" s="45"/>
      <c r="H2352" s="6">
        <f t="shared" si="137"/>
        <v>0</v>
      </c>
      <c r="I2352" s="26">
        <f t="shared" si="136"/>
        <v>0</v>
      </c>
      <c r="M2352" s="2">
        <v>493</v>
      </c>
    </row>
    <row r="2353" spans="6:13" ht="12.75" hidden="1">
      <c r="F2353" s="45"/>
      <c r="H2353" s="6">
        <f t="shared" si="137"/>
        <v>0</v>
      </c>
      <c r="I2353" s="26">
        <f t="shared" si="136"/>
        <v>0</v>
      </c>
      <c r="M2353" s="2">
        <v>493</v>
      </c>
    </row>
    <row r="2354" spans="6:13" ht="12.75" hidden="1">
      <c r="F2354" s="45"/>
      <c r="H2354" s="6">
        <f t="shared" si="137"/>
        <v>0</v>
      </c>
      <c r="I2354" s="26">
        <f t="shared" si="136"/>
        <v>0</v>
      </c>
      <c r="M2354" s="2">
        <v>493</v>
      </c>
    </row>
    <row r="2355" spans="6:13" ht="12.75" hidden="1">
      <c r="F2355" s="45"/>
      <c r="H2355" s="6">
        <f t="shared" si="137"/>
        <v>0</v>
      </c>
      <c r="I2355" s="26">
        <f t="shared" si="136"/>
        <v>0</v>
      </c>
      <c r="M2355" s="2">
        <v>493</v>
      </c>
    </row>
    <row r="2356" spans="6:13" ht="12.75" hidden="1">
      <c r="F2356" s="45"/>
      <c r="H2356" s="6">
        <f t="shared" si="137"/>
        <v>0</v>
      </c>
      <c r="I2356" s="26">
        <f t="shared" si="136"/>
        <v>0</v>
      </c>
      <c r="M2356" s="2">
        <v>493</v>
      </c>
    </row>
    <row r="2357" spans="6:13" ht="12.75" hidden="1">
      <c r="F2357" s="45"/>
      <c r="H2357" s="6">
        <f t="shared" si="137"/>
        <v>0</v>
      </c>
      <c r="I2357" s="26">
        <f t="shared" si="136"/>
        <v>0</v>
      </c>
      <c r="M2357" s="2">
        <v>493</v>
      </c>
    </row>
    <row r="2358" spans="6:13" ht="12.75" hidden="1">
      <c r="F2358" s="45"/>
      <c r="H2358" s="6">
        <f t="shared" si="137"/>
        <v>0</v>
      </c>
      <c r="I2358" s="26">
        <f t="shared" si="136"/>
        <v>0</v>
      </c>
      <c r="M2358" s="2">
        <v>493</v>
      </c>
    </row>
    <row r="2359" spans="6:13" ht="12.75" hidden="1">
      <c r="F2359" s="45"/>
      <c r="H2359" s="6">
        <f t="shared" si="137"/>
        <v>0</v>
      </c>
      <c r="I2359" s="26">
        <f t="shared" si="136"/>
        <v>0</v>
      </c>
      <c r="M2359" s="2">
        <v>493</v>
      </c>
    </row>
    <row r="2360" spans="6:13" ht="12.75" hidden="1">
      <c r="F2360" s="45"/>
      <c r="H2360" s="6">
        <f t="shared" si="137"/>
        <v>0</v>
      </c>
      <c r="I2360" s="26">
        <f t="shared" si="136"/>
        <v>0</v>
      </c>
      <c r="M2360" s="2">
        <v>493</v>
      </c>
    </row>
    <row r="2361" spans="6:13" ht="12.75" hidden="1">
      <c r="F2361" s="45"/>
      <c r="H2361" s="6">
        <f t="shared" si="137"/>
        <v>0</v>
      </c>
      <c r="I2361" s="26">
        <f t="shared" si="136"/>
        <v>0</v>
      </c>
      <c r="M2361" s="2">
        <v>493</v>
      </c>
    </row>
    <row r="2362" spans="6:13" ht="12.75" hidden="1">
      <c r="F2362" s="45"/>
      <c r="H2362" s="6">
        <f t="shared" si="137"/>
        <v>0</v>
      </c>
      <c r="I2362" s="26">
        <f t="shared" si="136"/>
        <v>0</v>
      </c>
      <c r="M2362" s="2">
        <v>493</v>
      </c>
    </row>
    <row r="2363" spans="6:13" ht="12.75" hidden="1">
      <c r="F2363" s="45"/>
      <c r="H2363" s="6">
        <f t="shared" si="137"/>
        <v>0</v>
      </c>
      <c r="I2363" s="26">
        <f t="shared" si="136"/>
        <v>0</v>
      </c>
      <c r="M2363" s="2">
        <v>493</v>
      </c>
    </row>
    <row r="2364" spans="6:13" ht="12.75" hidden="1">
      <c r="F2364" s="45"/>
      <c r="H2364" s="6">
        <f>H2363-B2364</f>
        <v>0</v>
      </c>
      <c r="I2364" s="26">
        <f t="shared" si="136"/>
        <v>0</v>
      </c>
      <c r="M2364" s="2">
        <v>493</v>
      </c>
    </row>
    <row r="2365" spans="6:13" ht="12.75" hidden="1">
      <c r="F2365" s="45"/>
      <c r="H2365" s="6">
        <f aca="true" t="shared" si="138" ref="H2365:H2375">H2364-B2365</f>
        <v>0</v>
      </c>
      <c r="I2365" s="26">
        <f t="shared" si="136"/>
        <v>0</v>
      </c>
      <c r="M2365" s="2">
        <v>493</v>
      </c>
    </row>
    <row r="2366" spans="6:13" ht="12.75" hidden="1">
      <c r="F2366" s="45"/>
      <c r="H2366" s="6">
        <f t="shared" si="138"/>
        <v>0</v>
      </c>
      <c r="I2366" s="26">
        <f t="shared" si="136"/>
        <v>0</v>
      </c>
      <c r="M2366" s="2">
        <v>493</v>
      </c>
    </row>
    <row r="2367" spans="6:13" ht="12.75" hidden="1">
      <c r="F2367" s="45"/>
      <c r="H2367" s="6">
        <f t="shared" si="138"/>
        <v>0</v>
      </c>
      <c r="I2367" s="26">
        <f t="shared" si="136"/>
        <v>0</v>
      </c>
      <c r="M2367" s="2">
        <v>493</v>
      </c>
    </row>
    <row r="2368" spans="6:13" ht="12.75" hidden="1">
      <c r="F2368" s="45"/>
      <c r="H2368" s="6">
        <f t="shared" si="138"/>
        <v>0</v>
      </c>
      <c r="I2368" s="26">
        <f t="shared" si="136"/>
        <v>0</v>
      </c>
      <c r="M2368" s="2">
        <v>493</v>
      </c>
    </row>
    <row r="2369" spans="6:13" ht="12.75" hidden="1">
      <c r="F2369" s="45"/>
      <c r="H2369" s="6">
        <f t="shared" si="138"/>
        <v>0</v>
      </c>
      <c r="I2369" s="26">
        <f t="shared" si="136"/>
        <v>0</v>
      </c>
      <c r="M2369" s="2">
        <v>493</v>
      </c>
    </row>
    <row r="2370" spans="6:13" ht="12.75" hidden="1">
      <c r="F2370" s="45"/>
      <c r="H2370" s="6">
        <f t="shared" si="138"/>
        <v>0</v>
      </c>
      <c r="I2370" s="26">
        <f t="shared" si="136"/>
        <v>0</v>
      </c>
      <c r="M2370" s="2">
        <v>493</v>
      </c>
    </row>
    <row r="2371" spans="6:13" ht="12.75" hidden="1">
      <c r="F2371" s="45"/>
      <c r="H2371" s="6">
        <f t="shared" si="138"/>
        <v>0</v>
      </c>
      <c r="I2371" s="26">
        <f t="shared" si="136"/>
        <v>0</v>
      </c>
      <c r="M2371" s="2">
        <v>493</v>
      </c>
    </row>
    <row r="2372" spans="6:13" ht="12.75" hidden="1">
      <c r="F2372" s="45"/>
      <c r="H2372" s="6">
        <f t="shared" si="138"/>
        <v>0</v>
      </c>
      <c r="I2372" s="26">
        <f t="shared" si="136"/>
        <v>0</v>
      </c>
      <c r="M2372" s="2">
        <v>493</v>
      </c>
    </row>
    <row r="2373" spans="6:13" ht="12.75" hidden="1">
      <c r="F2373" s="45"/>
      <c r="H2373" s="6">
        <f t="shared" si="138"/>
        <v>0</v>
      </c>
      <c r="I2373" s="26">
        <f t="shared" si="136"/>
        <v>0</v>
      </c>
      <c r="M2373" s="2">
        <v>493</v>
      </c>
    </row>
    <row r="2374" spans="6:13" ht="12.75" hidden="1">
      <c r="F2374" s="45"/>
      <c r="H2374" s="6">
        <f t="shared" si="138"/>
        <v>0</v>
      </c>
      <c r="I2374" s="26">
        <f t="shared" si="136"/>
        <v>0</v>
      </c>
      <c r="M2374" s="2">
        <v>493</v>
      </c>
    </row>
    <row r="2375" spans="6:13" ht="12.75" hidden="1">
      <c r="F2375" s="45"/>
      <c r="H2375" s="6">
        <f t="shared" si="138"/>
        <v>0</v>
      </c>
      <c r="I2375" s="26">
        <f t="shared" si="136"/>
        <v>0</v>
      </c>
      <c r="M2375" s="2">
        <v>493</v>
      </c>
    </row>
    <row r="2376" spans="2:13" ht="12.75" hidden="1">
      <c r="B2376" s="33"/>
      <c r="C2376" s="16"/>
      <c r="D2376" s="16"/>
      <c r="E2376" s="16"/>
      <c r="F2376" s="44"/>
      <c r="H2376" s="6">
        <f>H2375-B2376</f>
        <v>0</v>
      </c>
      <c r="I2376" s="26">
        <f>+B2376/M2376</f>
        <v>0</v>
      </c>
      <c r="M2376" s="2">
        <v>493</v>
      </c>
    </row>
    <row r="2377" spans="4:13" ht="12.75" hidden="1">
      <c r="D2377" s="16"/>
      <c r="F2377" s="45"/>
      <c r="H2377" s="6">
        <f>H2376-B2377</f>
        <v>0</v>
      </c>
      <c r="I2377" s="26">
        <f>+B2377/M2377</f>
        <v>0</v>
      </c>
      <c r="M2377" s="2">
        <v>493</v>
      </c>
    </row>
    <row r="2378" spans="2:13" ht="12.75" hidden="1">
      <c r="B2378" s="33"/>
      <c r="D2378" s="16"/>
      <c r="F2378" s="45"/>
      <c r="G2378" s="35"/>
      <c r="H2378" s="6">
        <f aca="true" t="shared" si="139" ref="H2378:H2441">H2377-B2378</f>
        <v>0</v>
      </c>
      <c r="I2378" s="26">
        <f aca="true" t="shared" si="140" ref="I2378:I2441">+B2378/M2378</f>
        <v>0</v>
      </c>
      <c r="M2378" s="2">
        <v>493</v>
      </c>
    </row>
    <row r="2379" spans="2:13" ht="12.75" hidden="1">
      <c r="B2379" s="36"/>
      <c r="C2379" s="37"/>
      <c r="D2379" s="16"/>
      <c r="E2379" s="37"/>
      <c r="F2379" s="45"/>
      <c r="G2379" s="35"/>
      <c r="H2379" s="6">
        <f t="shared" si="139"/>
        <v>0</v>
      </c>
      <c r="I2379" s="26">
        <f t="shared" si="140"/>
        <v>0</v>
      </c>
      <c r="M2379" s="2">
        <v>493</v>
      </c>
    </row>
    <row r="2380" spans="2:13" ht="12.75" hidden="1">
      <c r="B2380" s="162"/>
      <c r="C2380" s="37"/>
      <c r="D2380" s="16"/>
      <c r="E2380" s="163"/>
      <c r="F2380" s="45"/>
      <c r="G2380" s="164"/>
      <c r="H2380" s="6">
        <f t="shared" si="139"/>
        <v>0</v>
      </c>
      <c r="I2380" s="26">
        <f t="shared" si="140"/>
        <v>0</v>
      </c>
      <c r="M2380" s="2">
        <v>493</v>
      </c>
    </row>
    <row r="2381" spans="1:13" s="19" customFormat="1" ht="12.75" hidden="1">
      <c r="A2381" s="1"/>
      <c r="B2381" s="33"/>
      <c r="C2381" s="37"/>
      <c r="D2381" s="16"/>
      <c r="E2381" s="16"/>
      <c r="F2381" s="45"/>
      <c r="G2381" s="34"/>
      <c r="H2381" s="6">
        <f t="shared" si="139"/>
        <v>0</v>
      </c>
      <c r="I2381" s="26">
        <f t="shared" si="140"/>
        <v>0</v>
      </c>
      <c r="J2381"/>
      <c r="K2381"/>
      <c r="L2381"/>
      <c r="M2381" s="2">
        <v>493</v>
      </c>
    </row>
    <row r="2382" spans="1:13" ht="12.75" hidden="1">
      <c r="A2382" s="16"/>
      <c r="B2382" s="33"/>
      <c r="C2382" s="37"/>
      <c r="D2382" s="16"/>
      <c r="E2382" s="16"/>
      <c r="F2382" s="45"/>
      <c r="G2382" s="34"/>
      <c r="H2382" s="6">
        <f t="shared" si="139"/>
        <v>0</v>
      </c>
      <c r="I2382" s="26">
        <f t="shared" si="140"/>
        <v>0</v>
      </c>
      <c r="J2382" s="19"/>
      <c r="L2382" s="19"/>
      <c r="M2382" s="2">
        <v>493</v>
      </c>
    </row>
    <row r="2383" spans="3:13" ht="12.75" hidden="1">
      <c r="C2383" s="37"/>
      <c r="D2383" s="16"/>
      <c r="F2383" s="45"/>
      <c r="H2383" s="6">
        <f t="shared" si="139"/>
        <v>0</v>
      </c>
      <c r="I2383" s="26">
        <f t="shared" si="140"/>
        <v>0</v>
      </c>
      <c r="M2383" s="2">
        <v>493</v>
      </c>
    </row>
    <row r="2384" spans="3:13" ht="12.75" hidden="1">
      <c r="C2384" s="37"/>
      <c r="D2384" s="16"/>
      <c r="F2384" s="45"/>
      <c r="H2384" s="6">
        <f t="shared" si="139"/>
        <v>0</v>
      </c>
      <c r="I2384" s="26">
        <f t="shared" si="140"/>
        <v>0</v>
      </c>
      <c r="M2384" s="2">
        <v>493</v>
      </c>
    </row>
    <row r="2385" spans="3:14" ht="12.75" hidden="1">
      <c r="C2385" s="37"/>
      <c r="D2385" s="16"/>
      <c r="F2385" s="45"/>
      <c r="H2385" s="6">
        <f t="shared" si="139"/>
        <v>0</v>
      </c>
      <c r="I2385" s="26">
        <f t="shared" si="140"/>
        <v>0</v>
      </c>
      <c r="M2385" s="2">
        <v>493</v>
      </c>
      <c r="N2385" s="40"/>
    </row>
    <row r="2386" spans="2:13" ht="12.75" hidden="1">
      <c r="B2386" s="38"/>
      <c r="C2386" s="37"/>
      <c r="D2386" s="16"/>
      <c r="E2386" s="39"/>
      <c r="F2386" s="45"/>
      <c r="H2386" s="6">
        <f t="shared" si="139"/>
        <v>0</v>
      </c>
      <c r="I2386" s="26">
        <f t="shared" si="140"/>
        <v>0</v>
      </c>
      <c r="J2386" s="38"/>
      <c r="L2386" s="38"/>
      <c r="M2386" s="2">
        <v>493</v>
      </c>
    </row>
    <row r="2387" spans="3:13" ht="12.75" hidden="1">
      <c r="C2387" s="37"/>
      <c r="D2387" s="16"/>
      <c r="F2387" s="45"/>
      <c r="H2387" s="6">
        <f t="shared" si="139"/>
        <v>0</v>
      </c>
      <c r="I2387" s="26">
        <f t="shared" si="140"/>
        <v>0</v>
      </c>
      <c r="M2387" s="2">
        <v>493</v>
      </c>
    </row>
    <row r="2388" spans="3:13" ht="12.75" hidden="1">
      <c r="C2388" s="37"/>
      <c r="D2388" s="16"/>
      <c r="F2388" s="45"/>
      <c r="H2388" s="6">
        <f t="shared" si="139"/>
        <v>0</v>
      </c>
      <c r="I2388" s="26">
        <f t="shared" si="140"/>
        <v>0</v>
      </c>
      <c r="M2388" s="2">
        <v>493</v>
      </c>
    </row>
    <row r="2389" spans="3:13" ht="12.75" hidden="1">
      <c r="C2389" s="37"/>
      <c r="D2389" s="16"/>
      <c r="F2389" s="45"/>
      <c r="H2389" s="6">
        <f t="shared" si="139"/>
        <v>0</v>
      </c>
      <c r="I2389" s="26">
        <f t="shared" si="140"/>
        <v>0</v>
      </c>
      <c r="M2389" s="2">
        <v>493</v>
      </c>
    </row>
    <row r="2390" spans="3:13" ht="12.75" hidden="1">
      <c r="C2390" s="37"/>
      <c r="D2390" s="16"/>
      <c r="F2390" s="45"/>
      <c r="H2390" s="6">
        <f t="shared" si="139"/>
        <v>0</v>
      </c>
      <c r="I2390" s="26">
        <f t="shared" si="140"/>
        <v>0</v>
      </c>
      <c r="M2390" s="2">
        <v>493</v>
      </c>
    </row>
    <row r="2391" spans="3:13" ht="12.75" hidden="1">
      <c r="C2391" s="37"/>
      <c r="D2391" s="16"/>
      <c r="F2391" s="45"/>
      <c r="H2391" s="6">
        <f t="shared" si="139"/>
        <v>0</v>
      </c>
      <c r="I2391" s="26">
        <f t="shared" si="140"/>
        <v>0</v>
      </c>
      <c r="M2391" s="2">
        <v>493</v>
      </c>
    </row>
    <row r="2392" spans="3:13" ht="12.75" hidden="1">
      <c r="C2392" s="37"/>
      <c r="D2392" s="16"/>
      <c r="F2392" s="45"/>
      <c r="H2392" s="6">
        <f t="shared" si="139"/>
        <v>0</v>
      </c>
      <c r="I2392" s="26">
        <f t="shared" si="140"/>
        <v>0</v>
      </c>
      <c r="M2392" s="2">
        <v>493</v>
      </c>
    </row>
    <row r="2393" spans="4:13" ht="12.75" hidden="1">
      <c r="D2393" s="16"/>
      <c r="F2393" s="45"/>
      <c r="H2393" s="6">
        <f t="shared" si="139"/>
        <v>0</v>
      </c>
      <c r="I2393" s="26">
        <f t="shared" si="140"/>
        <v>0</v>
      </c>
      <c r="M2393" s="2">
        <v>493</v>
      </c>
    </row>
    <row r="2394" spans="4:13" ht="12.75" hidden="1">
      <c r="D2394" s="16"/>
      <c r="F2394" s="45"/>
      <c r="H2394" s="6">
        <f t="shared" si="139"/>
        <v>0</v>
      </c>
      <c r="I2394" s="26">
        <f t="shared" si="140"/>
        <v>0</v>
      </c>
      <c r="M2394" s="2">
        <v>493</v>
      </c>
    </row>
    <row r="2395" spans="4:13" ht="12.75" hidden="1">
      <c r="D2395" s="16"/>
      <c r="F2395" s="45"/>
      <c r="H2395" s="6">
        <f t="shared" si="139"/>
        <v>0</v>
      </c>
      <c r="I2395" s="26">
        <f t="shared" si="140"/>
        <v>0</v>
      </c>
      <c r="M2395" s="2">
        <v>493</v>
      </c>
    </row>
    <row r="2396" spans="4:13" ht="12.75" hidden="1">
      <c r="D2396" s="16"/>
      <c r="F2396" s="45"/>
      <c r="H2396" s="6">
        <f t="shared" si="139"/>
        <v>0</v>
      </c>
      <c r="I2396" s="26">
        <f t="shared" si="140"/>
        <v>0</v>
      </c>
      <c r="M2396" s="2">
        <v>493</v>
      </c>
    </row>
    <row r="2397" spans="4:13" ht="12.75" hidden="1">
      <c r="D2397" s="16"/>
      <c r="F2397" s="45"/>
      <c r="H2397" s="6">
        <f t="shared" si="139"/>
        <v>0</v>
      </c>
      <c r="I2397" s="26">
        <f t="shared" si="140"/>
        <v>0</v>
      </c>
      <c r="M2397" s="2">
        <v>493</v>
      </c>
    </row>
    <row r="2398" spans="4:13" ht="12.75" hidden="1">
      <c r="D2398" s="16"/>
      <c r="F2398" s="45"/>
      <c r="H2398" s="6">
        <f t="shared" si="139"/>
        <v>0</v>
      </c>
      <c r="I2398" s="26">
        <f t="shared" si="140"/>
        <v>0</v>
      </c>
      <c r="M2398" s="2">
        <v>493</v>
      </c>
    </row>
    <row r="2399" spans="4:13" ht="12.75" hidden="1">
      <c r="D2399" s="16"/>
      <c r="F2399" s="45"/>
      <c r="H2399" s="6">
        <f t="shared" si="139"/>
        <v>0</v>
      </c>
      <c r="I2399" s="26">
        <f t="shared" si="140"/>
        <v>0</v>
      </c>
      <c r="M2399" s="2">
        <v>493</v>
      </c>
    </row>
    <row r="2400" spans="2:13" ht="12.75" hidden="1">
      <c r="B2400" s="42"/>
      <c r="D2400" s="16"/>
      <c r="F2400" s="45"/>
      <c r="H2400" s="6">
        <f t="shared" si="139"/>
        <v>0</v>
      </c>
      <c r="I2400" s="26">
        <f t="shared" si="140"/>
        <v>0</v>
      </c>
      <c r="M2400" s="2">
        <v>493</v>
      </c>
    </row>
    <row r="2401" spans="4:13" ht="12.75" hidden="1">
      <c r="D2401" s="16"/>
      <c r="F2401" s="45"/>
      <c r="H2401" s="6">
        <f t="shared" si="139"/>
        <v>0</v>
      </c>
      <c r="I2401" s="26">
        <f t="shared" si="140"/>
        <v>0</v>
      </c>
      <c r="M2401" s="2">
        <v>493</v>
      </c>
    </row>
    <row r="2402" spans="4:13" ht="12.75" hidden="1">
      <c r="D2402" s="16"/>
      <c r="F2402" s="45"/>
      <c r="H2402" s="6">
        <f t="shared" si="139"/>
        <v>0</v>
      </c>
      <c r="I2402" s="26">
        <f t="shared" si="140"/>
        <v>0</v>
      </c>
      <c r="M2402" s="2">
        <v>493</v>
      </c>
    </row>
    <row r="2403" spans="4:13" ht="12.75" hidden="1">
      <c r="D2403" s="16"/>
      <c r="F2403" s="45"/>
      <c r="H2403" s="6">
        <f t="shared" si="139"/>
        <v>0</v>
      </c>
      <c r="I2403" s="26">
        <f t="shared" si="140"/>
        <v>0</v>
      </c>
      <c r="M2403" s="2">
        <v>493</v>
      </c>
    </row>
    <row r="2404" spans="4:13" ht="12.75" hidden="1">
      <c r="D2404" s="16"/>
      <c r="F2404" s="45"/>
      <c r="H2404" s="6">
        <f t="shared" si="139"/>
        <v>0</v>
      </c>
      <c r="I2404" s="26">
        <f t="shared" si="140"/>
        <v>0</v>
      </c>
      <c r="M2404" s="2">
        <v>493</v>
      </c>
    </row>
    <row r="2405" spans="4:13" ht="12.75" hidden="1">
      <c r="D2405" s="16"/>
      <c r="F2405" s="45"/>
      <c r="H2405" s="6">
        <f t="shared" si="139"/>
        <v>0</v>
      </c>
      <c r="I2405" s="26">
        <f t="shared" si="140"/>
        <v>0</v>
      </c>
      <c r="M2405" s="2">
        <v>493</v>
      </c>
    </row>
    <row r="2406" spans="4:13" ht="12.75" hidden="1">
      <c r="D2406" s="16"/>
      <c r="F2406" s="45"/>
      <c r="H2406" s="6">
        <f t="shared" si="139"/>
        <v>0</v>
      </c>
      <c r="I2406" s="26">
        <f t="shared" si="140"/>
        <v>0</v>
      </c>
      <c r="M2406" s="2">
        <v>493</v>
      </c>
    </row>
    <row r="2407" spans="4:13" ht="12.75" hidden="1">
      <c r="D2407" s="16"/>
      <c r="F2407" s="45"/>
      <c r="H2407" s="6">
        <f t="shared" si="139"/>
        <v>0</v>
      </c>
      <c r="I2407" s="26">
        <f t="shared" si="140"/>
        <v>0</v>
      </c>
      <c r="M2407" s="2">
        <v>493</v>
      </c>
    </row>
    <row r="2408" spans="4:13" ht="12.75" hidden="1">
      <c r="D2408" s="16"/>
      <c r="F2408" s="45"/>
      <c r="H2408" s="6">
        <f t="shared" si="139"/>
        <v>0</v>
      </c>
      <c r="I2408" s="26">
        <f t="shared" si="140"/>
        <v>0</v>
      </c>
      <c r="M2408" s="2">
        <v>493</v>
      </c>
    </row>
    <row r="2409" spans="4:13" ht="12.75" hidden="1">
      <c r="D2409" s="16"/>
      <c r="F2409" s="45"/>
      <c r="H2409" s="6">
        <f t="shared" si="139"/>
        <v>0</v>
      </c>
      <c r="I2409" s="26">
        <f t="shared" si="140"/>
        <v>0</v>
      </c>
      <c r="M2409" s="2">
        <v>493</v>
      </c>
    </row>
    <row r="2410" spans="4:13" ht="12.75" hidden="1">
      <c r="D2410" s="16"/>
      <c r="F2410" s="45"/>
      <c r="H2410" s="6">
        <f t="shared" si="139"/>
        <v>0</v>
      </c>
      <c r="I2410" s="26">
        <f t="shared" si="140"/>
        <v>0</v>
      </c>
      <c r="M2410" s="2">
        <v>493</v>
      </c>
    </row>
    <row r="2411" spans="4:13" ht="12.75" hidden="1">
      <c r="D2411" s="16"/>
      <c r="F2411" s="45"/>
      <c r="H2411" s="6">
        <f t="shared" si="139"/>
        <v>0</v>
      </c>
      <c r="I2411" s="26">
        <f t="shared" si="140"/>
        <v>0</v>
      </c>
      <c r="M2411" s="2">
        <v>493</v>
      </c>
    </row>
    <row r="2412" spans="4:13" ht="12.75" hidden="1">
      <c r="D2412" s="16"/>
      <c r="F2412" s="45"/>
      <c r="H2412" s="6">
        <f t="shared" si="139"/>
        <v>0</v>
      </c>
      <c r="I2412" s="26">
        <f t="shared" si="140"/>
        <v>0</v>
      </c>
      <c r="M2412" s="2">
        <v>493</v>
      </c>
    </row>
    <row r="2413" spans="4:13" ht="12.75" hidden="1">
      <c r="D2413" s="16"/>
      <c r="F2413" s="45"/>
      <c r="H2413" s="6">
        <f t="shared" si="139"/>
        <v>0</v>
      </c>
      <c r="I2413" s="26">
        <f t="shared" si="140"/>
        <v>0</v>
      </c>
      <c r="M2413" s="2">
        <v>493</v>
      </c>
    </row>
    <row r="2414" spans="4:13" ht="12.75" hidden="1">
      <c r="D2414" s="16"/>
      <c r="F2414" s="45"/>
      <c r="H2414" s="6">
        <f t="shared" si="139"/>
        <v>0</v>
      </c>
      <c r="I2414" s="26">
        <f t="shared" si="140"/>
        <v>0</v>
      </c>
      <c r="M2414" s="2">
        <v>493</v>
      </c>
    </row>
    <row r="2415" spans="4:13" ht="12.75" hidden="1">
      <c r="D2415" s="16"/>
      <c r="F2415" s="45"/>
      <c r="H2415" s="6">
        <f t="shared" si="139"/>
        <v>0</v>
      </c>
      <c r="I2415" s="26">
        <f t="shared" si="140"/>
        <v>0</v>
      </c>
      <c r="M2415" s="2">
        <v>493</v>
      </c>
    </row>
    <row r="2416" spans="4:13" ht="12.75" hidden="1">
      <c r="D2416" s="16"/>
      <c r="F2416" s="45"/>
      <c r="H2416" s="6">
        <f t="shared" si="139"/>
        <v>0</v>
      </c>
      <c r="I2416" s="26">
        <f t="shared" si="140"/>
        <v>0</v>
      </c>
      <c r="M2416" s="2">
        <v>493</v>
      </c>
    </row>
    <row r="2417" spans="4:13" ht="12.75" hidden="1">
      <c r="D2417" s="16"/>
      <c r="F2417" s="45"/>
      <c r="H2417" s="6">
        <f t="shared" si="139"/>
        <v>0</v>
      </c>
      <c r="I2417" s="26">
        <f t="shared" si="140"/>
        <v>0</v>
      </c>
      <c r="M2417" s="2">
        <v>493</v>
      </c>
    </row>
    <row r="2418" spans="4:13" ht="12.75" hidden="1">
      <c r="D2418" s="16"/>
      <c r="F2418" s="45"/>
      <c r="H2418" s="6">
        <f t="shared" si="139"/>
        <v>0</v>
      </c>
      <c r="I2418" s="26">
        <f t="shared" si="140"/>
        <v>0</v>
      </c>
      <c r="M2418" s="2">
        <v>493</v>
      </c>
    </row>
    <row r="2419" spans="4:13" ht="12.75" hidden="1">
      <c r="D2419" s="16"/>
      <c r="F2419" s="45"/>
      <c r="H2419" s="6">
        <f t="shared" si="139"/>
        <v>0</v>
      </c>
      <c r="I2419" s="26">
        <f t="shared" si="140"/>
        <v>0</v>
      </c>
      <c r="M2419" s="2">
        <v>493</v>
      </c>
    </row>
    <row r="2420" spans="4:13" ht="12.75" hidden="1">
      <c r="D2420" s="16"/>
      <c r="F2420" s="45"/>
      <c r="H2420" s="6">
        <f t="shared" si="139"/>
        <v>0</v>
      </c>
      <c r="I2420" s="26">
        <f t="shared" si="140"/>
        <v>0</v>
      </c>
      <c r="M2420" s="2">
        <v>493</v>
      </c>
    </row>
    <row r="2421" spans="4:13" ht="12.75" hidden="1">
      <c r="D2421" s="16"/>
      <c r="F2421" s="45"/>
      <c r="H2421" s="6">
        <f t="shared" si="139"/>
        <v>0</v>
      </c>
      <c r="I2421" s="26">
        <f t="shared" si="140"/>
        <v>0</v>
      </c>
      <c r="M2421" s="2">
        <v>493</v>
      </c>
    </row>
    <row r="2422" spans="4:13" ht="12.75" hidden="1">
      <c r="D2422" s="16"/>
      <c r="F2422" s="45"/>
      <c r="H2422" s="6">
        <f t="shared" si="139"/>
        <v>0</v>
      </c>
      <c r="I2422" s="26">
        <f t="shared" si="140"/>
        <v>0</v>
      </c>
      <c r="M2422" s="2">
        <v>493</v>
      </c>
    </row>
    <row r="2423" spans="4:13" ht="12.75" hidden="1">
      <c r="D2423" s="16"/>
      <c r="F2423" s="45"/>
      <c r="H2423" s="6">
        <f t="shared" si="139"/>
        <v>0</v>
      </c>
      <c r="I2423" s="26">
        <f t="shared" si="140"/>
        <v>0</v>
      </c>
      <c r="M2423" s="2">
        <v>493</v>
      </c>
    </row>
    <row r="2424" spans="4:13" ht="12.75" hidden="1">
      <c r="D2424" s="16"/>
      <c r="F2424" s="45"/>
      <c r="H2424" s="6">
        <f t="shared" si="139"/>
        <v>0</v>
      </c>
      <c r="I2424" s="26">
        <f t="shared" si="140"/>
        <v>0</v>
      </c>
      <c r="M2424" s="2">
        <v>493</v>
      </c>
    </row>
    <row r="2425" spans="4:13" ht="12.75" hidden="1">
      <c r="D2425" s="16"/>
      <c r="F2425" s="45"/>
      <c r="H2425" s="6">
        <f t="shared" si="139"/>
        <v>0</v>
      </c>
      <c r="I2425" s="26">
        <f t="shared" si="140"/>
        <v>0</v>
      </c>
      <c r="M2425" s="2">
        <v>493</v>
      </c>
    </row>
    <row r="2426" spans="4:13" ht="12.75" hidden="1">
      <c r="D2426" s="16"/>
      <c r="F2426" s="45"/>
      <c r="H2426" s="6">
        <f t="shared" si="139"/>
        <v>0</v>
      </c>
      <c r="I2426" s="26">
        <f t="shared" si="140"/>
        <v>0</v>
      </c>
      <c r="M2426" s="2">
        <v>493</v>
      </c>
    </row>
    <row r="2427" spans="4:13" ht="12.75" hidden="1">
      <c r="D2427" s="16"/>
      <c r="F2427" s="45"/>
      <c r="H2427" s="6">
        <f t="shared" si="139"/>
        <v>0</v>
      </c>
      <c r="I2427" s="26">
        <f t="shared" si="140"/>
        <v>0</v>
      </c>
      <c r="M2427" s="2">
        <v>493</v>
      </c>
    </row>
    <row r="2428" spans="4:13" ht="12.75" hidden="1">
      <c r="D2428" s="16"/>
      <c r="F2428" s="45"/>
      <c r="H2428" s="6">
        <f t="shared" si="139"/>
        <v>0</v>
      </c>
      <c r="I2428" s="26">
        <f t="shared" si="140"/>
        <v>0</v>
      </c>
      <c r="M2428" s="2">
        <v>493</v>
      </c>
    </row>
    <row r="2429" spans="1:13" s="88" customFormat="1" ht="12.75" hidden="1">
      <c r="A2429" s="1"/>
      <c r="B2429" s="6"/>
      <c r="C2429" s="1"/>
      <c r="D2429" s="16"/>
      <c r="E2429" s="1"/>
      <c r="F2429" s="45"/>
      <c r="G2429" s="31"/>
      <c r="H2429" s="6">
        <f t="shared" si="139"/>
        <v>0</v>
      </c>
      <c r="I2429" s="26">
        <f t="shared" si="140"/>
        <v>0</v>
      </c>
      <c r="J2429"/>
      <c r="K2429"/>
      <c r="L2429"/>
      <c r="M2429" s="2">
        <v>493</v>
      </c>
    </row>
    <row r="2430" spans="1:13" ht="12.75" hidden="1">
      <c r="A2430" s="86"/>
      <c r="B2430" s="87"/>
      <c r="C2430" s="43"/>
      <c r="D2430" s="163"/>
      <c r="E2430" s="86"/>
      <c r="F2430" s="165"/>
      <c r="G2430" s="164"/>
      <c r="H2430" s="6">
        <f t="shared" si="139"/>
        <v>0</v>
      </c>
      <c r="I2430" s="26">
        <f t="shared" si="140"/>
        <v>0</v>
      </c>
      <c r="J2430" s="88"/>
      <c r="K2430" s="88"/>
      <c r="L2430" s="88"/>
      <c r="M2430" s="2">
        <v>493</v>
      </c>
    </row>
    <row r="2431" spans="4:13" ht="12.75" hidden="1">
      <c r="D2431" s="16"/>
      <c r="F2431" s="45"/>
      <c r="H2431" s="6">
        <f t="shared" si="139"/>
        <v>0</v>
      </c>
      <c r="I2431" s="26">
        <f t="shared" si="140"/>
        <v>0</v>
      </c>
      <c r="M2431" s="2">
        <v>493</v>
      </c>
    </row>
    <row r="2432" spans="4:13" ht="12.75" hidden="1">
      <c r="D2432" s="16"/>
      <c r="F2432" s="45"/>
      <c r="H2432" s="6">
        <f t="shared" si="139"/>
        <v>0</v>
      </c>
      <c r="I2432" s="26">
        <f t="shared" si="140"/>
        <v>0</v>
      </c>
      <c r="M2432" s="2">
        <v>493</v>
      </c>
    </row>
    <row r="2433" spans="4:13" ht="12.75" hidden="1">
      <c r="D2433" s="16"/>
      <c r="F2433" s="45"/>
      <c r="H2433" s="6">
        <f t="shared" si="139"/>
        <v>0</v>
      </c>
      <c r="I2433" s="26">
        <f t="shared" si="140"/>
        <v>0</v>
      </c>
      <c r="M2433" s="2">
        <v>493</v>
      </c>
    </row>
    <row r="2434" spans="4:13" ht="12.75" hidden="1">
      <c r="D2434" s="16"/>
      <c r="F2434" s="45"/>
      <c r="H2434" s="6">
        <f t="shared" si="139"/>
        <v>0</v>
      </c>
      <c r="I2434" s="26">
        <f t="shared" si="140"/>
        <v>0</v>
      </c>
      <c r="M2434" s="2">
        <v>493</v>
      </c>
    </row>
    <row r="2435" spans="4:13" ht="12.75" hidden="1">
      <c r="D2435" s="16"/>
      <c r="F2435" s="45"/>
      <c r="H2435" s="6">
        <f t="shared" si="139"/>
        <v>0</v>
      </c>
      <c r="I2435" s="26">
        <f t="shared" si="140"/>
        <v>0</v>
      </c>
      <c r="M2435" s="2">
        <v>493</v>
      </c>
    </row>
    <row r="2436" spans="4:13" ht="12.75" hidden="1">
      <c r="D2436" s="16"/>
      <c r="F2436" s="45"/>
      <c r="H2436" s="6">
        <f t="shared" si="139"/>
        <v>0</v>
      </c>
      <c r="I2436" s="26">
        <f t="shared" si="140"/>
        <v>0</v>
      </c>
      <c r="M2436" s="2">
        <v>493</v>
      </c>
    </row>
    <row r="2437" spans="4:13" ht="12.75" hidden="1">
      <c r="D2437" s="16"/>
      <c r="F2437" s="45"/>
      <c r="H2437" s="6">
        <f t="shared" si="139"/>
        <v>0</v>
      </c>
      <c r="I2437" s="26">
        <f t="shared" si="140"/>
        <v>0</v>
      </c>
      <c r="M2437" s="2">
        <v>493</v>
      </c>
    </row>
    <row r="2438" spans="4:13" ht="12.75" hidden="1">
      <c r="D2438" s="16"/>
      <c r="F2438" s="45"/>
      <c r="H2438" s="6">
        <f t="shared" si="139"/>
        <v>0</v>
      </c>
      <c r="I2438" s="26">
        <f t="shared" si="140"/>
        <v>0</v>
      </c>
      <c r="M2438" s="2">
        <v>493</v>
      </c>
    </row>
    <row r="2439" spans="4:13" ht="12.75" hidden="1">
      <c r="D2439" s="16"/>
      <c r="F2439" s="45"/>
      <c r="H2439" s="6">
        <f t="shared" si="139"/>
        <v>0</v>
      </c>
      <c r="I2439" s="26">
        <f t="shared" si="140"/>
        <v>0</v>
      </c>
      <c r="M2439" s="2">
        <v>493</v>
      </c>
    </row>
    <row r="2440" spans="4:13" ht="12.75" hidden="1">
      <c r="D2440" s="16"/>
      <c r="F2440" s="45"/>
      <c r="H2440" s="6">
        <f t="shared" si="139"/>
        <v>0</v>
      </c>
      <c r="I2440" s="26">
        <f t="shared" si="140"/>
        <v>0</v>
      </c>
      <c r="M2440" s="2">
        <v>493</v>
      </c>
    </row>
    <row r="2441" spans="4:13" ht="12.75" hidden="1">
      <c r="D2441" s="16"/>
      <c r="F2441" s="45"/>
      <c r="H2441" s="6">
        <f t="shared" si="139"/>
        <v>0</v>
      </c>
      <c r="I2441" s="26">
        <f t="shared" si="140"/>
        <v>0</v>
      </c>
      <c r="M2441" s="2">
        <v>493</v>
      </c>
    </row>
    <row r="2442" spans="6:13" ht="12.75" hidden="1">
      <c r="F2442" s="45"/>
      <c r="H2442" s="6">
        <f aca="true" t="shared" si="141" ref="H2442:H2505">H2441-B2442</f>
        <v>0</v>
      </c>
      <c r="I2442" s="26">
        <f aca="true" t="shared" si="142" ref="I2442:I2505">+B2442/M2442</f>
        <v>0</v>
      </c>
      <c r="M2442" s="2">
        <v>493</v>
      </c>
    </row>
    <row r="2443" spans="6:13" ht="12.75" hidden="1">
      <c r="F2443" s="45"/>
      <c r="H2443" s="6">
        <f t="shared" si="141"/>
        <v>0</v>
      </c>
      <c r="I2443" s="26">
        <f t="shared" si="142"/>
        <v>0</v>
      </c>
      <c r="M2443" s="2">
        <v>493</v>
      </c>
    </row>
    <row r="2444" spans="6:13" ht="12.75" hidden="1">
      <c r="F2444" s="45"/>
      <c r="H2444" s="6">
        <f t="shared" si="141"/>
        <v>0</v>
      </c>
      <c r="I2444" s="26">
        <f t="shared" si="142"/>
        <v>0</v>
      </c>
      <c r="M2444" s="2">
        <v>493</v>
      </c>
    </row>
    <row r="2445" spans="6:13" ht="12.75" hidden="1">
      <c r="F2445" s="45"/>
      <c r="H2445" s="6">
        <f t="shared" si="141"/>
        <v>0</v>
      </c>
      <c r="I2445" s="26">
        <f t="shared" si="142"/>
        <v>0</v>
      </c>
      <c r="M2445" s="2">
        <v>493</v>
      </c>
    </row>
    <row r="2446" spans="6:13" ht="12.75" hidden="1">
      <c r="F2446" s="45"/>
      <c r="H2446" s="6">
        <f t="shared" si="141"/>
        <v>0</v>
      </c>
      <c r="I2446" s="26">
        <f t="shared" si="142"/>
        <v>0</v>
      </c>
      <c r="M2446" s="2">
        <v>493</v>
      </c>
    </row>
    <row r="2447" spans="6:13" ht="12.75" hidden="1">
      <c r="F2447" s="45"/>
      <c r="H2447" s="6">
        <f t="shared" si="141"/>
        <v>0</v>
      </c>
      <c r="I2447" s="26">
        <f t="shared" si="142"/>
        <v>0</v>
      </c>
      <c r="M2447" s="2">
        <v>493</v>
      </c>
    </row>
    <row r="2448" spans="6:13" ht="12.75" hidden="1">
      <c r="F2448" s="45"/>
      <c r="H2448" s="6">
        <f t="shared" si="141"/>
        <v>0</v>
      </c>
      <c r="I2448" s="26">
        <f t="shared" si="142"/>
        <v>0</v>
      </c>
      <c r="M2448" s="2">
        <v>493</v>
      </c>
    </row>
    <row r="2449" spans="6:13" ht="12.75" hidden="1">
      <c r="F2449" s="45"/>
      <c r="H2449" s="6">
        <f t="shared" si="141"/>
        <v>0</v>
      </c>
      <c r="I2449" s="26">
        <f t="shared" si="142"/>
        <v>0</v>
      </c>
      <c r="M2449" s="2">
        <v>493</v>
      </c>
    </row>
    <row r="2450" spans="6:13" ht="12.75" hidden="1">
      <c r="F2450" s="45"/>
      <c r="H2450" s="6">
        <f t="shared" si="141"/>
        <v>0</v>
      </c>
      <c r="I2450" s="26">
        <f t="shared" si="142"/>
        <v>0</v>
      </c>
      <c r="M2450" s="2">
        <v>493</v>
      </c>
    </row>
    <row r="2451" spans="6:13" ht="12.75" hidden="1">
      <c r="F2451" s="45"/>
      <c r="H2451" s="6">
        <f t="shared" si="141"/>
        <v>0</v>
      </c>
      <c r="I2451" s="26">
        <f t="shared" si="142"/>
        <v>0</v>
      </c>
      <c r="M2451" s="2">
        <v>493</v>
      </c>
    </row>
    <row r="2452" spans="6:13" ht="12.75" hidden="1">
      <c r="F2452" s="45"/>
      <c r="H2452" s="6">
        <f t="shared" si="141"/>
        <v>0</v>
      </c>
      <c r="I2452" s="26">
        <f t="shared" si="142"/>
        <v>0</v>
      </c>
      <c r="M2452" s="2">
        <v>493</v>
      </c>
    </row>
    <row r="2453" spans="6:13" ht="12.75" hidden="1">
      <c r="F2453" s="45"/>
      <c r="H2453" s="6">
        <f t="shared" si="141"/>
        <v>0</v>
      </c>
      <c r="I2453" s="26">
        <f t="shared" si="142"/>
        <v>0</v>
      </c>
      <c r="M2453" s="2">
        <v>493</v>
      </c>
    </row>
    <row r="2454" spans="6:13" ht="12.75" hidden="1">
      <c r="F2454" s="45"/>
      <c r="H2454" s="6">
        <f t="shared" si="141"/>
        <v>0</v>
      </c>
      <c r="I2454" s="26">
        <f t="shared" si="142"/>
        <v>0</v>
      </c>
      <c r="M2454" s="2">
        <v>493</v>
      </c>
    </row>
    <row r="2455" spans="6:13" ht="12.75" hidden="1">
      <c r="F2455" s="45"/>
      <c r="H2455" s="6">
        <f t="shared" si="141"/>
        <v>0</v>
      </c>
      <c r="I2455" s="26">
        <f t="shared" si="142"/>
        <v>0</v>
      </c>
      <c r="M2455" s="2">
        <v>493</v>
      </c>
    </row>
    <row r="2456" spans="6:13" ht="12.75" hidden="1">
      <c r="F2456" s="45"/>
      <c r="H2456" s="6">
        <f t="shared" si="141"/>
        <v>0</v>
      </c>
      <c r="I2456" s="26">
        <f t="shared" si="142"/>
        <v>0</v>
      </c>
      <c r="M2456" s="2">
        <v>493</v>
      </c>
    </row>
    <row r="2457" spans="6:13" ht="12.75" hidden="1">
      <c r="F2457" s="45"/>
      <c r="H2457" s="6">
        <f t="shared" si="141"/>
        <v>0</v>
      </c>
      <c r="I2457" s="26">
        <f t="shared" si="142"/>
        <v>0</v>
      </c>
      <c r="M2457" s="2">
        <v>493</v>
      </c>
    </row>
    <row r="2458" spans="6:13" ht="12.75" hidden="1">
      <c r="F2458" s="45"/>
      <c r="H2458" s="6">
        <f t="shared" si="141"/>
        <v>0</v>
      </c>
      <c r="I2458" s="26">
        <f t="shared" si="142"/>
        <v>0</v>
      </c>
      <c r="M2458" s="2">
        <v>493</v>
      </c>
    </row>
    <row r="2459" spans="6:13" ht="12.75" hidden="1">
      <c r="F2459" s="45"/>
      <c r="H2459" s="6">
        <f t="shared" si="141"/>
        <v>0</v>
      </c>
      <c r="I2459" s="26">
        <f t="shared" si="142"/>
        <v>0</v>
      </c>
      <c r="M2459" s="2">
        <v>493</v>
      </c>
    </row>
    <row r="2460" spans="6:13" ht="12.75" hidden="1">
      <c r="F2460" s="45"/>
      <c r="H2460" s="6">
        <f t="shared" si="141"/>
        <v>0</v>
      </c>
      <c r="I2460" s="26">
        <f t="shared" si="142"/>
        <v>0</v>
      </c>
      <c r="M2460" s="2">
        <v>493</v>
      </c>
    </row>
    <row r="2461" spans="6:13" ht="12.75" hidden="1">
      <c r="F2461" s="45"/>
      <c r="H2461" s="6">
        <f t="shared" si="141"/>
        <v>0</v>
      </c>
      <c r="I2461" s="26">
        <f t="shared" si="142"/>
        <v>0</v>
      </c>
      <c r="M2461" s="2">
        <v>493</v>
      </c>
    </row>
    <row r="2462" spans="6:13" ht="12.75" hidden="1">
      <c r="F2462" s="45"/>
      <c r="H2462" s="6">
        <f t="shared" si="141"/>
        <v>0</v>
      </c>
      <c r="I2462" s="26">
        <f t="shared" si="142"/>
        <v>0</v>
      </c>
      <c r="M2462" s="2">
        <v>493</v>
      </c>
    </row>
    <row r="2463" spans="6:13" ht="12.75" hidden="1">
      <c r="F2463" s="45"/>
      <c r="H2463" s="6">
        <f t="shared" si="141"/>
        <v>0</v>
      </c>
      <c r="I2463" s="26">
        <f t="shared" si="142"/>
        <v>0</v>
      </c>
      <c r="M2463" s="2">
        <v>493</v>
      </c>
    </row>
    <row r="2464" spans="6:13" ht="12.75" hidden="1">
      <c r="F2464" s="45"/>
      <c r="H2464" s="6">
        <f t="shared" si="141"/>
        <v>0</v>
      </c>
      <c r="I2464" s="26">
        <f t="shared" si="142"/>
        <v>0</v>
      </c>
      <c r="M2464" s="2">
        <v>493</v>
      </c>
    </row>
    <row r="2465" spans="6:13" ht="12.75" hidden="1">
      <c r="F2465" s="45"/>
      <c r="H2465" s="6">
        <f t="shared" si="141"/>
        <v>0</v>
      </c>
      <c r="I2465" s="26">
        <f t="shared" si="142"/>
        <v>0</v>
      </c>
      <c r="M2465" s="2">
        <v>493</v>
      </c>
    </row>
    <row r="2466" spans="2:13" ht="12.75" hidden="1">
      <c r="B2466" s="7"/>
      <c r="F2466" s="45"/>
      <c r="H2466" s="6">
        <f t="shared" si="141"/>
        <v>0</v>
      </c>
      <c r="I2466" s="26">
        <f t="shared" si="142"/>
        <v>0</v>
      </c>
      <c r="M2466" s="2">
        <v>493</v>
      </c>
    </row>
    <row r="2467" spans="6:13" ht="12.75" hidden="1">
      <c r="F2467" s="45"/>
      <c r="H2467" s="6">
        <f t="shared" si="141"/>
        <v>0</v>
      </c>
      <c r="I2467" s="26">
        <f t="shared" si="142"/>
        <v>0</v>
      </c>
      <c r="M2467" s="2">
        <v>493</v>
      </c>
    </row>
    <row r="2468" spans="6:13" ht="12.75" hidden="1">
      <c r="F2468" s="45"/>
      <c r="H2468" s="6">
        <f t="shared" si="141"/>
        <v>0</v>
      </c>
      <c r="I2468" s="26">
        <f t="shared" si="142"/>
        <v>0</v>
      </c>
      <c r="M2468" s="2">
        <v>493</v>
      </c>
    </row>
    <row r="2469" spans="6:13" ht="12.75" hidden="1">
      <c r="F2469" s="45"/>
      <c r="H2469" s="6">
        <f t="shared" si="141"/>
        <v>0</v>
      </c>
      <c r="I2469" s="26">
        <f t="shared" si="142"/>
        <v>0</v>
      </c>
      <c r="M2469" s="2">
        <v>493</v>
      </c>
    </row>
    <row r="2470" spans="6:13" ht="12.75" hidden="1">
      <c r="F2470" s="45"/>
      <c r="H2470" s="6">
        <f t="shared" si="141"/>
        <v>0</v>
      </c>
      <c r="I2470" s="26">
        <f t="shared" si="142"/>
        <v>0</v>
      </c>
      <c r="M2470" s="2">
        <v>493</v>
      </c>
    </row>
    <row r="2471" spans="2:13" ht="12.75" hidden="1">
      <c r="B2471" s="8"/>
      <c r="F2471" s="45"/>
      <c r="H2471" s="6">
        <f t="shared" si="141"/>
        <v>0</v>
      </c>
      <c r="I2471" s="26">
        <f t="shared" si="142"/>
        <v>0</v>
      </c>
      <c r="M2471" s="2">
        <v>493</v>
      </c>
    </row>
    <row r="2472" spans="3:13" ht="12.75" hidden="1">
      <c r="C2472" s="3"/>
      <c r="F2472" s="45"/>
      <c r="H2472" s="6">
        <f t="shared" si="141"/>
        <v>0</v>
      </c>
      <c r="I2472" s="26">
        <f t="shared" si="142"/>
        <v>0</v>
      </c>
      <c r="M2472" s="2">
        <v>493</v>
      </c>
    </row>
    <row r="2473" spans="6:13" ht="12.75" hidden="1">
      <c r="F2473" s="45"/>
      <c r="H2473" s="6">
        <f t="shared" si="141"/>
        <v>0</v>
      </c>
      <c r="I2473" s="26">
        <f t="shared" si="142"/>
        <v>0</v>
      </c>
      <c r="M2473" s="2">
        <v>493</v>
      </c>
    </row>
    <row r="2474" spans="2:13" ht="12.75" hidden="1">
      <c r="B2474" s="9"/>
      <c r="F2474" s="45"/>
      <c r="H2474" s="6">
        <f t="shared" si="141"/>
        <v>0</v>
      </c>
      <c r="I2474" s="26">
        <f t="shared" si="142"/>
        <v>0</v>
      </c>
      <c r="M2474" s="2">
        <v>493</v>
      </c>
    </row>
    <row r="2475" spans="6:13" ht="12.75" hidden="1">
      <c r="F2475" s="45"/>
      <c r="H2475" s="6">
        <f t="shared" si="141"/>
        <v>0</v>
      </c>
      <c r="I2475" s="26">
        <f t="shared" si="142"/>
        <v>0</v>
      </c>
      <c r="M2475" s="2">
        <v>493</v>
      </c>
    </row>
    <row r="2476" spans="6:13" ht="12.75" hidden="1">
      <c r="F2476" s="45"/>
      <c r="H2476" s="6">
        <f t="shared" si="141"/>
        <v>0</v>
      </c>
      <c r="I2476" s="26">
        <f t="shared" si="142"/>
        <v>0</v>
      </c>
      <c r="M2476" s="2">
        <v>493</v>
      </c>
    </row>
    <row r="2477" spans="6:13" ht="12.75" hidden="1">
      <c r="F2477" s="45"/>
      <c r="H2477" s="6">
        <f t="shared" si="141"/>
        <v>0</v>
      </c>
      <c r="I2477" s="26">
        <f t="shared" si="142"/>
        <v>0</v>
      </c>
      <c r="M2477" s="2">
        <v>493</v>
      </c>
    </row>
    <row r="2478" spans="6:13" ht="12.75" hidden="1">
      <c r="F2478" s="45"/>
      <c r="H2478" s="6">
        <f t="shared" si="141"/>
        <v>0</v>
      </c>
      <c r="I2478" s="26">
        <f t="shared" si="142"/>
        <v>0</v>
      </c>
      <c r="M2478" s="2">
        <v>493</v>
      </c>
    </row>
    <row r="2479" spans="6:13" ht="12.75" hidden="1">
      <c r="F2479" s="45"/>
      <c r="H2479" s="6">
        <f t="shared" si="141"/>
        <v>0</v>
      </c>
      <c r="I2479" s="26">
        <f t="shared" si="142"/>
        <v>0</v>
      </c>
      <c r="M2479" s="2">
        <v>493</v>
      </c>
    </row>
    <row r="2480" spans="6:13" ht="12.75" hidden="1">
      <c r="F2480" s="45"/>
      <c r="H2480" s="6">
        <f t="shared" si="141"/>
        <v>0</v>
      </c>
      <c r="I2480" s="26">
        <f t="shared" si="142"/>
        <v>0</v>
      </c>
      <c r="M2480" s="2">
        <v>493</v>
      </c>
    </row>
    <row r="2481" spans="6:13" ht="12.75" hidden="1">
      <c r="F2481" s="45"/>
      <c r="H2481" s="6">
        <f t="shared" si="141"/>
        <v>0</v>
      </c>
      <c r="I2481" s="26">
        <f t="shared" si="142"/>
        <v>0</v>
      </c>
      <c r="M2481" s="2">
        <v>493</v>
      </c>
    </row>
    <row r="2482" spans="6:13" ht="12.75" hidden="1">
      <c r="F2482" s="45"/>
      <c r="H2482" s="6">
        <f t="shared" si="141"/>
        <v>0</v>
      </c>
      <c r="I2482" s="26">
        <f t="shared" si="142"/>
        <v>0</v>
      </c>
      <c r="M2482" s="2">
        <v>493</v>
      </c>
    </row>
    <row r="2483" spans="6:13" ht="12.75" hidden="1">
      <c r="F2483" s="45"/>
      <c r="H2483" s="6">
        <f t="shared" si="141"/>
        <v>0</v>
      </c>
      <c r="I2483" s="26">
        <f t="shared" si="142"/>
        <v>0</v>
      </c>
      <c r="M2483" s="2">
        <v>493</v>
      </c>
    </row>
    <row r="2484" spans="6:13" ht="12.75" hidden="1">
      <c r="F2484" s="45"/>
      <c r="H2484" s="6">
        <f t="shared" si="141"/>
        <v>0</v>
      </c>
      <c r="I2484" s="26">
        <f t="shared" si="142"/>
        <v>0</v>
      </c>
      <c r="M2484" s="2">
        <v>493</v>
      </c>
    </row>
    <row r="2485" spans="6:13" ht="12.75" hidden="1">
      <c r="F2485" s="45"/>
      <c r="H2485" s="6">
        <f t="shared" si="141"/>
        <v>0</v>
      </c>
      <c r="I2485" s="26">
        <f t="shared" si="142"/>
        <v>0</v>
      </c>
      <c r="M2485" s="2">
        <v>493</v>
      </c>
    </row>
    <row r="2486" spans="6:13" ht="12.75" hidden="1">
      <c r="F2486" s="45"/>
      <c r="H2486" s="6">
        <f t="shared" si="141"/>
        <v>0</v>
      </c>
      <c r="I2486" s="26">
        <f t="shared" si="142"/>
        <v>0</v>
      </c>
      <c r="M2486" s="2">
        <v>493</v>
      </c>
    </row>
    <row r="2487" spans="6:13" ht="12.75" hidden="1">
      <c r="F2487" s="45"/>
      <c r="H2487" s="6">
        <f t="shared" si="141"/>
        <v>0</v>
      </c>
      <c r="I2487" s="26">
        <f t="shared" si="142"/>
        <v>0</v>
      </c>
      <c r="M2487" s="2">
        <v>493</v>
      </c>
    </row>
    <row r="2488" spans="6:13" ht="12.75" hidden="1">
      <c r="F2488" s="45"/>
      <c r="H2488" s="6">
        <f t="shared" si="141"/>
        <v>0</v>
      </c>
      <c r="I2488" s="26">
        <f t="shared" si="142"/>
        <v>0</v>
      </c>
      <c r="M2488" s="2">
        <v>493</v>
      </c>
    </row>
    <row r="2489" spans="6:13" ht="12.75" hidden="1">
      <c r="F2489" s="45"/>
      <c r="H2489" s="6">
        <f t="shared" si="141"/>
        <v>0</v>
      </c>
      <c r="I2489" s="26">
        <f t="shared" si="142"/>
        <v>0</v>
      </c>
      <c r="M2489" s="2">
        <v>493</v>
      </c>
    </row>
    <row r="2490" spans="6:13" ht="12.75" hidden="1">
      <c r="F2490" s="45"/>
      <c r="H2490" s="6">
        <f t="shared" si="141"/>
        <v>0</v>
      </c>
      <c r="I2490" s="26">
        <f t="shared" si="142"/>
        <v>0</v>
      </c>
      <c r="M2490" s="2">
        <v>493</v>
      </c>
    </row>
    <row r="2491" spans="6:13" ht="12.75" hidden="1">
      <c r="F2491" s="45"/>
      <c r="H2491" s="6">
        <f t="shared" si="141"/>
        <v>0</v>
      </c>
      <c r="I2491" s="26">
        <f t="shared" si="142"/>
        <v>0</v>
      </c>
      <c r="M2491" s="2">
        <v>493</v>
      </c>
    </row>
    <row r="2492" spans="6:13" ht="12.75" hidden="1">
      <c r="F2492" s="45"/>
      <c r="H2492" s="6">
        <f t="shared" si="141"/>
        <v>0</v>
      </c>
      <c r="I2492" s="26">
        <f t="shared" si="142"/>
        <v>0</v>
      </c>
      <c r="M2492" s="2">
        <v>493</v>
      </c>
    </row>
    <row r="2493" spans="2:13" ht="12.75" hidden="1">
      <c r="B2493" s="10"/>
      <c r="F2493" s="45"/>
      <c r="H2493" s="6">
        <f t="shared" si="141"/>
        <v>0</v>
      </c>
      <c r="I2493" s="26">
        <f t="shared" si="142"/>
        <v>0</v>
      </c>
      <c r="M2493" s="2">
        <v>493</v>
      </c>
    </row>
    <row r="2494" spans="2:13" ht="12.75" hidden="1">
      <c r="B2494" s="9"/>
      <c r="F2494" s="45"/>
      <c r="H2494" s="6">
        <f t="shared" si="141"/>
        <v>0</v>
      </c>
      <c r="I2494" s="26">
        <f t="shared" si="142"/>
        <v>0</v>
      </c>
      <c r="M2494" s="2">
        <v>493</v>
      </c>
    </row>
    <row r="2495" spans="2:13" ht="12.75" hidden="1">
      <c r="B2495" s="9"/>
      <c r="F2495" s="45"/>
      <c r="H2495" s="6">
        <f t="shared" si="141"/>
        <v>0</v>
      </c>
      <c r="I2495" s="26">
        <f t="shared" si="142"/>
        <v>0</v>
      </c>
      <c r="M2495" s="2">
        <v>493</v>
      </c>
    </row>
    <row r="2496" spans="6:13" ht="12.75" hidden="1">
      <c r="F2496" s="45"/>
      <c r="H2496" s="6">
        <f t="shared" si="141"/>
        <v>0</v>
      </c>
      <c r="I2496" s="26">
        <f t="shared" si="142"/>
        <v>0</v>
      </c>
      <c r="M2496" s="2">
        <v>493</v>
      </c>
    </row>
    <row r="2497" spans="2:13" ht="12.75" hidden="1">
      <c r="B2497" s="11"/>
      <c r="F2497" s="45"/>
      <c r="H2497" s="6">
        <f t="shared" si="141"/>
        <v>0</v>
      </c>
      <c r="I2497" s="26">
        <f t="shared" si="142"/>
        <v>0</v>
      </c>
      <c r="M2497" s="2">
        <v>493</v>
      </c>
    </row>
    <row r="2498" spans="2:13" ht="12.75" hidden="1">
      <c r="B2498" s="11"/>
      <c r="F2498" s="45"/>
      <c r="H2498" s="6">
        <f t="shared" si="141"/>
        <v>0</v>
      </c>
      <c r="I2498" s="26">
        <f t="shared" si="142"/>
        <v>0</v>
      </c>
      <c r="M2498" s="2">
        <v>493</v>
      </c>
    </row>
    <row r="2499" spans="2:13" ht="12.75" hidden="1">
      <c r="B2499" s="11"/>
      <c r="F2499" s="45"/>
      <c r="H2499" s="6">
        <f t="shared" si="141"/>
        <v>0</v>
      </c>
      <c r="I2499" s="26">
        <f t="shared" si="142"/>
        <v>0</v>
      </c>
      <c r="M2499" s="2">
        <v>493</v>
      </c>
    </row>
    <row r="2500" spans="2:13" ht="12.75" hidden="1">
      <c r="B2500" s="11"/>
      <c r="F2500" s="45"/>
      <c r="H2500" s="6">
        <f t="shared" si="141"/>
        <v>0</v>
      </c>
      <c r="I2500" s="26">
        <f t="shared" si="142"/>
        <v>0</v>
      </c>
      <c r="M2500" s="2">
        <v>493</v>
      </c>
    </row>
    <row r="2501" spans="2:13" ht="12.75" hidden="1">
      <c r="B2501" s="11"/>
      <c r="F2501" s="45"/>
      <c r="H2501" s="6">
        <f t="shared" si="141"/>
        <v>0</v>
      </c>
      <c r="I2501" s="26">
        <f t="shared" si="142"/>
        <v>0</v>
      </c>
      <c r="M2501" s="2">
        <v>493</v>
      </c>
    </row>
    <row r="2502" spans="2:13" ht="12.75" hidden="1">
      <c r="B2502" s="11"/>
      <c r="F2502" s="45"/>
      <c r="H2502" s="6">
        <f t="shared" si="141"/>
        <v>0</v>
      </c>
      <c r="I2502" s="26">
        <f t="shared" si="142"/>
        <v>0</v>
      </c>
      <c r="M2502" s="2">
        <v>493</v>
      </c>
    </row>
    <row r="2503" spans="2:13" ht="12.75" hidden="1">
      <c r="B2503" s="11"/>
      <c r="F2503" s="45"/>
      <c r="H2503" s="6">
        <f t="shared" si="141"/>
        <v>0</v>
      </c>
      <c r="I2503" s="26">
        <f t="shared" si="142"/>
        <v>0</v>
      </c>
      <c r="M2503" s="2">
        <v>493</v>
      </c>
    </row>
    <row r="2504" spans="2:13" ht="12.75" hidden="1">
      <c r="B2504" s="11"/>
      <c r="F2504" s="45"/>
      <c r="H2504" s="6">
        <f t="shared" si="141"/>
        <v>0</v>
      </c>
      <c r="I2504" s="26">
        <f t="shared" si="142"/>
        <v>0</v>
      </c>
      <c r="M2504" s="2">
        <v>493</v>
      </c>
    </row>
    <row r="2505" spans="2:13" ht="12.75" hidden="1">
      <c r="B2505" s="11"/>
      <c r="F2505" s="45"/>
      <c r="H2505" s="6">
        <f t="shared" si="141"/>
        <v>0</v>
      </c>
      <c r="I2505" s="26">
        <f t="shared" si="142"/>
        <v>0</v>
      </c>
      <c r="M2505" s="2">
        <v>493</v>
      </c>
    </row>
    <row r="2506" spans="2:13" ht="12.75" hidden="1">
      <c r="B2506" s="11"/>
      <c r="F2506" s="45"/>
      <c r="H2506" s="6">
        <f aca="true" t="shared" si="143" ref="H2506:H2569">H2505-B2506</f>
        <v>0</v>
      </c>
      <c r="I2506" s="26">
        <f aca="true" t="shared" si="144" ref="I2506:I2569">+B2506/M2506</f>
        <v>0</v>
      </c>
      <c r="M2506" s="2">
        <v>493</v>
      </c>
    </row>
    <row r="2507" spans="2:13" ht="12.75" hidden="1">
      <c r="B2507" s="11"/>
      <c r="F2507" s="45"/>
      <c r="H2507" s="6">
        <f t="shared" si="143"/>
        <v>0</v>
      </c>
      <c r="I2507" s="26">
        <f t="shared" si="144"/>
        <v>0</v>
      </c>
      <c r="M2507" s="2">
        <v>493</v>
      </c>
    </row>
    <row r="2508" spans="2:13" ht="12.75" hidden="1">
      <c r="B2508" s="11"/>
      <c r="F2508" s="45"/>
      <c r="H2508" s="6">
        <f t="shared" si="143"/>
        <v>0</v>
      </c>
      <c r="I2508" s="26">
        <f t="shared" si="144"/>
        <v>0</v>
      </c>
      <c r="M2508" s="2">
        <v>493</v>
      </c>
    </row>
    <row r="2509" spans="6:13" ht="12.75" hidden="1">
      <c r="F2509" s="45"/>
      <c r="H2509" s="6">
        <f t="shared" si="143"/>
        <v>0</v>
      </c>
      <c r="I2509" s="26">
        <f t="shared" si="144"/>
        <v>0</v>
      </c>
      <c r="M2509" s="2">
        <v>493</v>
      </c>
    </row>
    <row r="2510" spans="6:13" ht="12.75" hidden="1">
      <c r="F2510" s="45"/>
      <c r="H2510" s="6">
        <f t="shared" si="143"/>
        <v>0</v>
      </c>
      <c r="I2510" s="26">
        <f t="shared" si="144"/>
        <v>0</v>
      </c>
      <c r="M2510" s="2">
        <v>493</v>
      </c>
    </row>
    <row r="2511" spans="6:13" ht="12.75" hidden="1">
      <c r="F2511" s="45"/>
      <c r="H2511" s="6">
        <f t="shared" si="143"/>
        <v>0</v>
      </c>
      <c r="I2511" s="26">
        <f t="shared" si="144"/>
        <v>0</v>
      </c>
      <c r="M2511" s="2">
        <v>493</v>
      </c>
    </row>
    <row r="2512" spans="6:13" ht="12.75" hidden="1">
      <c r="F2512" s="45"/>
      <c r="H2512" s="6">
        <f t="shared" si="143"/>
        <v>0</v>
      </c>
      <c r="I2512" s="26">
        <f t="shared" si="144"/>
        <v>0</v>
      </c>
      <c r="M2512" s="2">
        <v>493</v>
      </c>
    </row>
    <row r="2513" spans="6:13" ht="12.75" hidden="1">
      <c r="F2513" s="45"/>
      <c r="H2513" s="6">
        <f t="shared" si="143"/>
        <v>0</v>
      </c>
      <c r="I2513" s="26">
        <f t="shared" si="144"/>
        <v>0</v>
      </c>
      <c r="M2513" s="2">
        <v>493</v>
      </c>
    </row>
    <row r="2514" spans="6:13" ht="12.75" hidden="1">
      <c r="F2514" s="45"/>
      <c r="H2514" s="6">
        <f t="shared" si="143"/>
        <v>0</v>
      </c>
      <c r="I2514" s="26">
        <f t="shared" si="144"/>
        <v>0</v>
      </c>
      <c r="M2514" s="2">
        <v>493</v>
      </c>
    </row>
    <row r="2515" spans="6:13" ht="12.75" hidden="1">
      <c r="F2515" s="45"/>
      <c r="H2515" s="6">
        <f t="shared" si="143"/>
        <v>0</v>
      </c>
      <c r="I2515" s="26">
        <f t="shared" si="144"/>
        <v>0</v>
      </c>
      <c r="M2515" s="2">
        <v>493</v>
      </c>
    </row>
    <row r="2516" spans="6:13" ht="12.75" hidden="1">
      <c r="F2516" s="45"/>
      <c r="H2516" s="6">
        <f t="shared" si="143"/>
        <v>0</v>
      </c>
      <c r="I2516" s="26">
        <f t="shared" si="144"/>
        <v>0</v>
      </c>
      <c r="M2516" s="2">
        <v>493</v>
      </c>
    </row>
    <row r="2517" spans="6:13" ht="12.75" hidden="1">
      <c r="F2517" s="45"/>
      <c r="H2517" s="6">
        <f t="shared" si="143"/>
        <v>0</v>
      </c>
      <c r="I2517" s="26">
        <f t="shared" si="144"/>
        <v>0</v>
      </c>
      <c r="M2517" s="2">
        <v>493</v>
      </c>
    </row>
    <row r="2518" spans="6:13" ht="12.75" hidden="1">
      <c r="F2518" s="45"/>
      <c r="H2518" s="6">
        <f t="shared" si="143"/>
        <v>0</v>
      </c>
      <c r="I2518" s="26">
        <f t="shared" si="144"/>
        <v>0</v>
      </c>
      <c r="M2518" s="2">
        <v>493</v>
      </c>
    </row>
    <row r="2519" spans="6:13" ht="12.75" hidden="1">
      <c r="F2519" s="45"/>
      <c r="H2519" s="6">
        <f t="shared" si="143"/>
        <v>0</v>
      </c>
      <c r="I2519" s="26">
        <f t="shared" si="144"/>
        <v>0</v>
      </c>
      <c r="M2519" s="2">
        <v>493</v>
      </c>
    </row>
    <row r="2520" spans="6:13" ht="12.75" hidden="1">
      <c r="F2520" s="45"/>
      <c r="H2520" s="6">
        <f t="shared" si="143"/>
        <v>0</v>
      </c>
      <c r="I2520" s="26">
        <f t="shared" si="144"/>
        <v>0</v>
      </c>
      <c r="M2520" s="2">
        <v>493</v>
      </c>
    </row>
    <row r="2521" spans="6:13" ht="12.75" hidden="1">
      <c r="F2521" s="45"/>
      <c r="H2521" s="6">
        <f t="shared" si="143"/>
        <v>0</v>
      </c>
      <c r="I2521" s="26">
        <f t="shared" si="144"/>
        <v>0</v>
      </c>
      <c r="M2521" s="2">
        <v>493</v>
      </c>
    </row>
    <row r="2522" spans="6:13" ht="12.75" hidden="1">
      <c r="F2522" s="45"/>
      <c r="H2522" s="6">
        <f t="shared" si="143"/>
        <v>0</v>
      </c>
      <c r="I2522" s="26">
        <f t="shared" si="144"/>
        <v>0</v>
      </c>
      <c r="M2522" s="2">
        <v>493</v>
      </c>
    </row>
    <row r="2523" spans="6:13" ht="12.75" hidden="1">
      <c r="F2523" s="45"/>
      <c r="H2523" s="6">
        <f t="shared" si="143"/>
        <v>0</v>
      </c>
      <c r="I2523" s="26">
        <f t="shared" si="144"/>
        <v>0</v>
      </c>
      <c r="M2523" s="2">
        <v>493</v>
      </c>
    </row>
    <row r="2524" spans="6:13" ht="12.75" hidden="1">
      <c r="F2524" s="45"/>
      <c r="H2524" s="6">
        <f t="shared" si="143"/>
        <v>0</v>
      </c>
      <c r="I2524" s="26">
        <f t="shared" si="144"/>
        <v>0</v>
      </c>
      <c r="M2524" s="2">
        <v>493</v>
      </c>
    </row>
    <row r="2525" spans="6:13" ht="12.75" hidden="1">
      <c r="F2525" s="45"/>
      <c r="H2525" s="6">
        <f t="shared" si="143"/>
        <v>0</v>
      </c>
      <c r="I2525" s="26">
        <f t="shared" si="144"/>
        <v>0</v>
      </c>
      <c r="M2525" s="2">
        <v>493</v>
      </c>
    </row>
    <row r="2526" spans="6:13" ht="12.75" hidden="1">
      <c r="F2526" s="45"/>
      <c r="H2526" s="6">
        <f t="shared" si="143"/>
        <v>0</v>
      </c>
      <c r="I2526" s="26">
        <f t="shared" si="144"/>
        <v>0</v>
      </c>
      <c r="M2526" s="2">
        <v>493</v>
      </c>
    </row>
    <row r="2527" spans="6:13" ht="12.75" hidden="1">
      <c r="F2527" s="45"/>
      <c r="H2527" s="6">
        <f t="shared" si="143"/>
        <v>0</v>
      </c>
      <c r="I2527" s="26">
        <f t="shared" si="144"/>
        <v>0</v>
      </c>
      <c r="M2527" s="2">
        <v>493</v>
      </c>
    </row>
    <row r="2528" spans="6:13" ht="12.75" hidden="1">
      <c r="F2528" s="45"/>
      <c r="H2528" s="6">
        <f t="shared" si="143"/>
        <v>0</v>
      </c>
      <c r="I2528" s="26">
        <f t="shared" si="144"/>
        <v>0</v>
      </c>
      <c r="M2528" s="2">
        <v>493</v>
      </c>
    </row>
    <row r="2529" spans="6:13" ht="12.75" hidden="1">
      <c r="F2529" s="45"/>
      <c r="H2529" s="6">
        <f t="shared" si="143"/>
        <v>0</v>
      </c>
      <c r="I2529" s="26">
        <f t="shared" si="144"/>
        <v>0</v>
      </c>
      <c r="M2529" s="2">
        <v>493</v>
      </c>
    </row>
    <row r="2530" spans="6:13" ht="12.75" hidden="1">
      <c r="F2530" s="45"/>
      <c r="H2530" s="6">
        <f t="shared" si="143"/>
        <v>0</v>
      </c>
      <c r="I2530" s="26">
        <f t="shared" si="144"/>
        <v>0</v>
      </c>
      <c r="M2530" s="2">
        <v>493</v>
      </c>
    </row>
    <row r="2531" spans="6:13" ht="12.75" hidden="1">
      <c r="F2531" s="45"/>
      <c r="H2531" s="6">
        <f t="shared" si="143"/>
        <v>0</v>
      </c>
      <c r="I2531" s="26">
        <f t="shared" si="144"/>
        <v>0</v>
      </c>
      <c r="M2531" s="2">
        <v>493</v>
      </c>
    </row>
    <row r="2532" spans="6:13" ht="12.75" hidden="1">
      <c r="F2532" s="45"/>
      <c r="H2532" s="6">
        <f t="shared" si="143"/>
        <v>0</v>
      </c>
      <c r="I2532" s="26">
        <f t="shared" si="144"/>
        <v>0</v>
      </c>
      <c r="M2532" s="2">
        <v>493</v>
      </c>
    </row>
    <row r="2533" spans="6:13" ht="12.75" hidden="1">
      <c r="F2533" s="45"/>
      <c r="H2533" s="6">
        <f t="shared" si="143"/>
        <v>0</v>
      </c>
      <c r="I2533" s="26">
        <f t="shared" si="144"/>
        <v>0</v>
      </c>
      <c r="M2533" s="2">
        <v>493</v>
      </c>
    </row>
    <row r="2534" spans="6:13" ht="12.75" hidden="1">
      <c r="F2534" s="45"/>
      <c r="H2534" s="6">
        <f t="shared" si="143"/>
        <v>0</v>
      </c>
      <c r="I2534" s="26">
        <f t="shared" si="144"/>
        <v>0</v>
      </c>
      <c r="M2534" s="2">
        <v>493</v>
      </c>
    </row>
    <row r="2535" spans="6:13" ht="12.75" hidden="1">
      <c r="F2535" s="45"/>
      <c r="H2535" s="6">
        <f t="shared" si="143"/>
        <v>0</v>
      </c>
      <c r="I2535" s="26">
        <f t="shared" si="144"/>
        <v>0</v>
      </c>
      <c r="M2535" s="2">
        <v>493</v>
      </c>
    </row>
    <row r="2536" spans="6:13" ht="12.75" hidden="1">
      <c r="F2536" s="45"/>
      <c r="H2536" s="6">
        <f t="shared" si="143"/>
        <v>0</v>
      </c>
      <c r="I2536" s="26">
        <f t="shared" si="144"/>
        <v>0</v>
      </c>
      <c r="M2536" s="2">
        <v>493</v>
      </c>
    </row>
    <row r="2537" spans="6:13" ht="12.75" hidden="1">
      <c r="F2537" s="45"/>
      <c r="H2537" s="6">
        <f t="shared" si="143"/>
        <v>0</v>
      </c>
      <c r="I2537" s="26">
        <f t="shared" si="144"/>
        <v>0</v>
      </c>
      <c r="M2537" s="2">
        <v>493</v>
      </c>
    </row>
    <row r="2538" spans="6:13" ht="12.75" hidden="1">
      <c r="F2538" s="45"/>
      <c r="H2538" s="6">
        <f t="shared" si="143"/>
        <v>0</v>
      </c>
      <c r="I2538" s="26">
        <f t="shared" si="144"/>
        <v>0</v>
      </c>
      <c r="M2538" s="2">
        <v>493</v>
      </c>
    </row>
    <row r="2539" spans="6:13" ht="12.75" hidden="1">
      <c r="F2539" s="45"/>
      <c r="H2539" s="6">
        <f t="shared" si="143"/>
        <v>0</v>
      </c>
      <c r="I2539" s="26">
        <f t="shared" si="144"/>
        <v>0</v>
      </c>
      <c r="M2539" s="2">
        <v>493</v>
      </c>
    </row>
    <row r="2540" spans="6:13" ht="12.75" hidden="1">
      <c r="F2540" s="45"/>
      <c r="H2540" s="6">
        <f t="shared" si="143"/>
        <v>0</v>
      </c>
      <c r="I2540" s="26">
        <f t="shared" si="144"/>
        <v>0</v>
      </c>
      <c r="M2540" s="2">
        <v>493</v>
      </c>
    </row>
    <row r="2541" spans="6:13" ht="12.75" hidden="1">
      <c r="F2541" s="45"/>
      <c r="H2541" s="6">
        <f t="shared" si="143"/>
        <v>0</v>
      </c>
      <c r="I2541" s="26">
        <f t="shared" si="144"/>
        <v>0</v>
      </c>
      <c r="M2541" s="2">
        <v>493</v>
      </c>
    </row>
    <row r="2542" spans="6:13" ht="12.75" hidden="1">
      <c r="F2542" s="45"/>
      <c r="H2542" s="6">
        <f t="shared" si="143"/>
        <v>0</v>
      </c>
      <c r="I2542" s="26">
        <f t="shared" si="144"/>
        <v>0</v>
      </c>
      <c r="M2542" s="2">
        <v>493</v>
      </c>
    </row>
    <row r="2543" spans="6:13" ht="12.75" hidden="1">
      <c r="F2543" s="45"/>
      <c r="H2543" s="6">
        <f t="shared" si="143"/>
        <v>0</v>
      </c>
      <c r="I2543" s="26">
        <f t="shared" si="144"/>
        <v>0</v>
      </c>
      <c r="M2543" s="2">
        <v>493</v>
      </c>
    </row>
    <row r="2544" spans="6:13" ht="12.75" hidden="1">
      <c r="F2544" s="45"/>
      <c r="H2544" s="6">
        <f t="shared" si="143"/>
        <v>0</v>
      </c>
      <c r="I2544" s="26">
        <f t="shared" si="144"/>
        <v>0</v>
      </c>
      <c r="M2544" s="2">
        <v>493</v>
      </c>
    </row>
    <row r="2545" spans="6:13" ht="12.75" hidden="1">
      <c r="F2545" s="45"/>
      <c r="H2545" s="6">
        <f t="shared" si="143"/>
        <v>0</v>
      </c>
      <c r="I2545" s="26">
        <f t="shared" si="144"/>
        <v>0</v>
      </c>
      <c r="M2545" s="2">
        <v>493</v>
      </c>
    </row>
    <row r="2546" spans="6:13" ht="12.75" hidden="1">
      <c r="F2546" s="45"/>
      <c r="H2546" s="6">
        <f t="shared" si="143"/>
        <v>0</v>
      </c>
      <c r="I2546" s="26">
        <f t="shared" si="144"/>
        <v>0</v>
      </c>
      <c r="M2546" s="2">
        <v>493</v>
      </c>
    </row>
    <row r="2547" spans="6:13" ht="12.75" hidden="1">
      <c r="F2547" s="45"/>
      <c r="H2547" s="6">
        <f t="shared" si="143"/>
        <v>0</v>
      </c>
      <c r="I2547" s="26">
        <f t="shared" si="144"/>
        <v>0</v>
      </c>
      <c r="M2547" s="2">
        <v>493</v>
      </c>
    </row>
    <row r="2548" spans="6:13" ht="12.75" hidden="1">
      <c r="F2548" s="45"/>
      <c r="H2548" s="6">
        <f t="shared" si="143"/>
        <v>0</v>
      </c>
      <c r="I2548" s="26">
        <f t="shared" si="144"/>
        <v>0</v>
      </c>
      <c r="M2548" s="2">
        <v>493</v>
      </c>
    </row>
    <row r="2549" spans="6:13" ht="12.75" hidden="1">
      <c r="F2549" s="45"/>
      <c r="H2549" s="6">
        <f t="shared" si="143"/>
        <v>0</v>
      </c>
      <c r="I2549" s="26">
        <f t="shared" si="144"/>
        <v>0</v>
      </c>
      <c r="M2549" s="2">
        <v>493</v>
      </c>
    </row>
    <row r="2550" spans="6:13" ht="12.75" hidden="1">
      <c r="F2550" s="45"/>
      <c r="H2550" s="6">
        <f t="shared" si="143"/>
        <v>0</v>
      </c>
      <c r="I2550" s="26">
        <f t="shared" si="144"/>
        <v>0</v>
      </c>
      <c r="M2550" s="2">
        <v>493</v>
      </c>
    </row>
    <row r="2551" spans="6:13" ht="12.75" hidden="1">
      <c r="F2551" s="45"/>
      <c r="H2551" s="6">
        <f t="shared" si="143"/>
        <v>0</v>
      </c>
      <c r="I2551" s="26">
        <f t="shared" si="144"/>
        <v>0</v>
      </c>
      <c r="M2551" s="2">
        <v>493</v>
      </c>
    </row>
    <row r="2552" spans="6:13" ht="12.75" hidden="1">
      <c r="F2552" s="45"/>
      <c r="H2552" s="6">
        <f t="shared" si="143"/>
        <v>0</v>
      </c>
      <c r="I2552" s="26">
        <f t="shared" si="144"/>
        <v>0</v>
      </c>
      <c r="M2552" s="2">
        <v>493</v>
      </c>
    </row>
    <row r="2553" spans="6:13" ht="12.75" hidden="1">
      <c r="F2553" s="45"/>
      <c r="H2553" s="6">
        <f t="shared" si="143"/>
        <v>0</v>
      </c>
      <c r="I2553" s="26">
        <f t="shared" si="144"/>
        <v>0</v>
      </c>
      <c r="M2553" s="2">
        <v>493</v>
      </c>
    </row>
    <row r="2554" spans="6:13" ht="12.75" hidden="1">
      <c r="F2554" s="45"/>
      <c r="H2554" s="6">
        <f t="shared" si="143"/>
        <v>0</v>
      </c>
      <c r="I2554" s="26">
        <f t="shared" si="144"/>
        <v>0</v>
      </c>
      <c r="M2554" s="2">
        <v>493</v>
      </c>
    </row>
    <row r="2555" spans="6:13" ht="12.75" hidden="1">
      <c r="F2555" s="45"/>
      <c r="H2555" s="6">
        <f t="shared" si="143"/>
        <v>0</v>
      </c>
      <c r="I2555" s="26">
        <f t="shared" si="144"/>
        <v>0</v>
      </c>
      <c r="M2555" s="2">
        <v>493</v>
      </c>
    </row>
    <row r="2556" spans="6:13" ht="12.75" hidden="1">
      <c r="F2556" s="45"/>
      <c r="H2556" s="6">
        <f t="shared" si="143"/>
        <v>0</v>
      </c>
      <c r="I2556" s="26">
        <f t="shared" si="144"/>
        <v>0</v>
      </c>
      <c r="M2556" s="2">
        <v>493</v>
      </c>
    </row>
    <row r="2557" spans="6:13" ht="12.75" hidden="1">
      <c r="F2557" s="45"/>
      <c r="H2557" s="6">
        <f t="shared" si="143"/>
        <v>0</v>
      </c>
      <c r="I2557" s="26">
        <f t="shared" si="144"/>
        <v>0</v>
      </c>
      <c r="M2557" s="2">
        <v>493</v>
      </c>
    </row>
    <row r="2558" spans="6:13" ht="12.75" hidden="1">
      <c r="F2558" s="45"/>
      <c r="H2558" s="6">
        <f t="shared" si="143"/>
        <v>0</v>
      </c>
      <c r="I2558" s="26">
        <f t="shared" si="144"/>
        <v>0</v>
      </c>
      <c r="M2558" s="2">
        <v>493</v>
      </c>
    </row>
    <row r="2559" spans="6:13" ht="12.75" hidden="1">
      <c r="F2559" s="45"/>
      <c r="H2559" s="6">
        <f t="shared" si="143"/>
        <v>0</v>
      </c>
      <c r="I2559" s="26">
        <f t="shared" si="144"/>
        <v>0</v>
      </c>
      <c r="M2559" s="2">
        <v>493</v>
      </c>
    </row>
    <row r="2560" spans="6:13" ht="12.75" hidden="1">
      <c r="F2560" s="45"/>
      <c r="H2560" s="6">
        <f t="shared" si="143"/>
        <v>0</v>
      </c>
      <c r="I2560" s="26">
        <f t="shared" si="144"/>
        <v>0</v>
      </c>
      <c r="M2560" s="2">
        <v>493</v>
      </c>
    </row>
    <row r="2561" spans="6:13" ht="12.75" hidden="1">
      <c r="F2561" s="45"/>
      <c r="H2561" s="6">
        <f t="shared" si="143"/>
        <v>0</v>
      </c>
      <c r="I2561" s="26">
        <f t="shared" si="144"/>
        <v>0</v>
      </c>
      <c r="M2561" s="2">
        <v>493</v>
      </c>
    </row>
    <row r="2562" spans="6:13" ht="12.75" hidden="1">
      <c r="F2562" s="45"/>
      <c r="H2562" s="6">
        <f t="shared" si="143"/>
        <v>0</v>
      </c>
      <c r="I2562" s="26">
        <f t="shared" si="144"/>
        <v>0</v>
      </c>
      <c r="M2562" s="2">
        <v>493</v>
      </c>
    </row>
    <row r="2563" spans="6:13" ht="12.75" hidden="1">
      <c r="F2563" s="45"/>
      <c r="H2563" s="6">
        <f t="shared" si="143"/>
        <v>0</v>
      </c>
      <c r="I2563" s="26">
        <f t="shared" si="144"/>
        <v>0</v>
      </c>
      <c r="M2563" s="2">
        <v>493</v>
      </c>
    </row>
    <row r="2564" spans="6:13" ht="12.75" hidden="1">
      <c r="F2564" s="45"/>
      <c r="H2564" s="6">
        <f t="shared" si="143"/>
        <v>0</v>
      </c>
      <c r="I2564" s="26">
        <f t="shared" si="144"/>
        <v>0</v>
      </c>
      <c r="M2564" s="2">
        <v>493</v>
      </c>
    </row>
    <row r="2565" spans="6:13" ht="12.75" hidden="1">
      <c r="F2565" s="45"/>
      <c r="H2565" s="6">
        <f t="shared" si="143"/>
        <v>0</v>
      </c>
      <c r="I2565" s="26">
        <f t="shared" si="144"/>
        <v>0</v>
      </c>
      <c r="M2565" s="2">
        <v>493</v>
      </c>
    </row>
    <row r="2566" spans="6:13" ht="12.75" hidden="1">
      <c r="F2566" s="45"/>
      <c r="H2566" s="6">
        <f t="shared" si="143"/>
        <v>0</v>
      </c>
      <c r="I2566" s="26">
        <f t="shared" si="144"/>
        <v>0</v>
      </c>
      <c r="M2566" s="2">
        <v>493</v>
      </c>
    </row>
    <row r="2567" spans="6:13" ht="12.75" hidden="1">
      <c r="F2567" s="45"/>
      <c r="H2567" s="6">
        <f t="shared" si="143"/>
        <v>0</v>
      </c>
      <c r="I2567" s="26">
        <f t="shared" si="144"/>
        <v>0</v>
      </c>
      <c r="M2567" s="2">
        <v>493</v>
      </c>
    </row>
    <row r="2568" spans="6:13" ht="12.75" hidden="1">
      <c r="F2568" s="45"/>
      <c r="H2568" s="6">
        <f t="shared" si="143"/>
        <v>0</v>
      </c>
      <c r="I2568" s="26">
        <f t="shared" si="144"/>
        <v>0</v>
      </c>
      <c r="M2568" s="2">
        <v>493</v>
      </c>
    </row>
    <row r="2569" spans="6:13" ht="12.75" hidden="1">
      <c r="F2569" s="45"/>
      <c r="H2569" s="6">
        <f t="shared" si="143"/>
        <v>0</v>
      </c>
      <c r="I2569" s="26">
        <f t="shared" si="144"/>
        <v>0</v>
      </c>
      <c r="M2569" s="2">
        <v>493</v>
      </c>
    </row>
    <row r="2570" spans="6:13" ht="12.75" hidden="1">
      <c r="F2570" s="45"/>
      <c r="H2570" s="6">
        <f aca="true" t="shared" si="145" ref="H2570:H2633">H2569-B2570</f>
        <v>0</v>
      </c>
      <c r="I2570" s="26">
        <f aca="true" t="shared" si="146" ref="I2570:I2633">+B2570/M2570</f>
        <v>0</v>
      </c>
      <c r="M2570" s="2">
        <v>493</v>
      </c>
    </row>
    <row r="2571" spans="2:13" ht="12.75" hidden="1">
      <c r="B2571" s="10"/>
      <c r="F2571" s="45"/>
      <c r="H2571" s="6">
        <f t="shared" si="145"/>
        <v>0</v>
      </c>
      <c r="I2571" s="26">
        <f t="shared" si="146"/>
        <v>0</v>
      </c>
      <c r="M2571" s="2">
        <v>493</v>
      </c>
    </row>
    <row r="2572" spans="2:13" ht="12.75" hidden="1">
      <c r="B2572" s="9"/>
      <c r="F2572" s="45"/>
      <c r="H2572" s="6">
        <f t="shared" si="145"/>
        <v>0</v>
      </c>
      <c r="I2572" s="26">
        <f t="shared" si="146"/>
        <v>0</v>
      </c>
      <c r="M2572" s="2">
        <v>493</v>
      </c>
    </row>
    <row r="2573" spans="2:13" ht="12.75" hidden="1">
      <c r="B2573" s="9"/>
      <c r="F2573" s="45"/>
      <c r="H2573" s="6">
        <f t="shared" si="145"/>
        <v>0</v>
      </c>
      <c r="I2573" s="26">
        <f t="shared" si="146"/>
        <v>0</v>
      </c>
      <c r="M2573" s="2">
        <v>493</v>
      </c>
    </row>
    <row r="2574" spans="6:13" ht="12.75" hidden="1">
      <c r="F2574" s="45"/>
      <c r="H2574" s="6">
        <f t="shared" si="145"/>
        <v>0</v>
      </c>
      <c r="I2574" s="26">
        <f t="shared" si="146"/>
        <v>0</v>
      </c>
      <c r="M2574" s="2">
        <v>493</v>
      </c>
    </row>
    <row r="2575" spans="2:13" ht="12.75" hidden="1">
      <c r="B2575" s="11"/>
      <c r="F2575" s="45"/>
      <c r="H2575" s="6">
        <f t="shared" si="145"/>
        <v>0</v>
      </c>
      <c r="I2575" s="26">
        <f t="shared" si="146"/>
        <v>0</v>
      </c>
      <c r="M2575" s="2">
        <v>493</v>
      </c>
    </row>
    <row r="2576" spans="2:13" ht="12.75" hidden="1">
      <c r="B2576" s="11"/>
      <c r="F2576" s="45"/>
      <c r="H2576" s="6">
        <f t="shared" si="145"/>
        <v>0</v>
      </c>
      <c r="I2576" s="26">
        <f t="shared" si="146"/>
        <v>0</v>
      </c>
      <c r="M2576" s="2">
        <v>493</v>
      </c>
    </row>
    <row r="2577" spans="2:13" ht="12.75" hidden="1">
      <c r="B2577" s="11"/>
      <c r="F2577" s="45"/>
      <c r="H2577" s="6">
        <f t="shared" si="145"/>
        <v>0</v>
      </c>
      <c r="I2577" s="26">
        <f t="shared" si="146"/>
        <v>0</v>
      </c>
      <c r="M2577" s="2">
        <v>493</v>
      </c>
    </row>
    <row r="2578" spans="2:13" ht="12.75" hidden="1">
      <c r="B2578" s="11"/>
      <c r="F2578" s="45"/>
      <c r="H2578" s="6">
        <f t="shared" si="145"/>
        <v>0</v>
      </c>
      <c r="I2578" s="26">
        <f t="shared" si="146"/>
        <v>0</v>
      </c>
      <c r="M2578" s="2">
        <v>493</v>
      </c>
    </row>
    <row r="2579" spans="2:13" ht="12.75" hidden="1">
      <c r="B2579" s="11"/>
      <c r="F2579" s="45"/>
      <c r="H2579" s="6">
        <f t="shared" si="145"/>
        <v>0</v>
      </c>
      <c r="I2579" s="26">
        <f t="shared" si="146"/>
        <v>0</v>
      </c>
      <c r="M2579" s="2">
        <v>493</v>
      </c>
    </row>
    <row r="2580" spans="2:13" ht="12.75" hidden="1">
      <c r="B2580" s="11"/>
      <c r="F2580" s="45"/>
      <c r="H2580" s="6">
        <f t="shared" si="145"/>
        <v>0</v>
      </c>
      <c r="I2580" s="26">
        <f t="shared" si="146"/>
        <v>0</v>
      </c>
      <c r="M2580" s="2">
        <v>493</v>
      </c>
    </row>
    <row r="2581" spans="2:13" ht="12.75" hidden="1">
      <c r="B2581" s="11"/>
      <c r="F2581" s="45"/>
      <c r="H2581" s="6">
        <f t="shared" si="145"/>
        <v>0</v>
      </c>
      <c r="I2581" s="26">
        <f t="shared" si="146"/>
        <v>0</v>
      </c>
      <c r="M2581" s="2">
        <v>493</v>
      </c>
    </row>
    <row r="2582" spans="2:13" ht="12.75" hidden="1">
      <c r="B2582" s="11"/>
      <c r="F2582" s="45"/>
      <c r="H2582" s="6">
        <f t="shared" si="145"/>
        <v>0</v>
      </c>
      <c r="I2582" s="26">
        <f t="shared" si="146"/>
        <v>0</v>
      </c>
      <c r="M2582" s="2">
        <v>493</v>
      </c>
    </row>
    <row r="2583" spans="2:13" ht="12.75" hidden="1">
      <c r="B2583" s="11"/>
      <c r="F2583" s="45"/>
      <c r="H2583" s="6">
        <f t="shared" si="145"/>
        <v>0</v>
      </c>
      <c r="I2583" s="26">
        <f t="shared" si="146"/>
        <v>0</v>
      </c>
      <c r="M2583" s="2">
        <v>493</v>
      </c>
    </row>
    <row r="2584" spans="2:13" ht="12.75" hidden="1">
      <c r="B2584" s="11"/>
      <c r="F2584" s="45"/>
      <c r="H2584" s="6">
        <f t="shared" si="145"/>
        <v>0</v>
      </c>
      <c r="I2584" s="26">
        <f t="shared" si="146"/>
        <v>0</v>
      </c>
      <c r="M2584" s="2">
        <v>493</v>
      </c>
    </row>
    <row r="2585" spans="2:13" ht="12.75" hidden="1">
      <c r="B2585" s="11"/>
      <c r="F2585" s="45"/>
      <c r="H2585" s="6">
        <f t="shared" si="145"/>
        <v>0</v>
      </c>
      <c r="I2585" s="26">
        <f t="shared" si="146"/>
        <v>0</v>
      </c>
      <c r="M2585" s="2">
        <v>493</v>
      </c>
    </row>
    <row r="2586" spans="2:13" ht="12.75" hidden="1">
      <c r="B2586" s="11"/>
      <c r="F2586" s="45"/>
      <c r="H2586" s="6">
        <f t="shared" si="145"/>
        <v>0</v>
      </c>
      <c r="I2586" s="26">
        <f t="shared" si="146"/>
        <v>0</v>
      </c>
      <c r="M2586" s="2">
        <v>493</v>
      </c>
    </row>
    <row r="2587" spans="2:13" ht="12.75" hidden="1">
      <c r="B2587" s="11"/>
      <c r="F2587" s="45"/>
      <c r="H2587" s="6">
        <f t="shared" si="145"/>
        <v>0</v>
      </c>
      <c r="I2587" s="26">
        <f t="shared" si="146"/>
        <v>0</v>
      </c>
      <c r="M2587" s="2">
        <v>493</v>
      </c>
    </row>
    <row r="2588" spans="2:13" ht="12.75" hidden="1">
      <c r="B2588" s="11"/>
      <c r="F2588" s="45"/>
      <c r="H2588" s="6">
        <f t="shared" si="145"/>
        <v>0</v>
      </c>
      <c r="I2588" s="26">
        <f t="shared" si="146"/>
        <v>0</v>
      </c>
      <c r="M2588" s="2">
        <v>493</v>
      </c>
    </row>
    <row r="2589" spans="2:13" ht="12.75" hidden="1">
      <c r="B2589" s="11"/>
      <c r="F2589" s="45"/>
      <c r="H2589" s="6">
        <f t="shared" si="145"/>
        <v>0</v>
      </c>
      <c r="I2589" s="26">
        <f t="shared" si="146"/>
        <v>0</v>
      </c>
      <c r="M2589" s="2">
        <v>493</v>
      </c>
    </row>
    <row r="2590" spans="2:13" ht="12.75" hidden="1">
      <c r="B2590" s="11"/>
      <c r="F2590" s="45"/>
      <c r="H2590" s="6">
        <f t="shared" si="145"/>
        <v>0</v>
      </c>
      <c r="I2590" s="26">
        <f t="shared" si="146"/>
        <v>0</v>
      </c>
      <c r="M2590" s="2">
        <v>493</v>
      </c>
    </row>
    <row r="2591" spans="2:13" ht="12.75" hidden="1">
      <c r="B2591" s="11"/>
      <c r="F2591" s="45"/>
      <c r="H2591" s="6">
        <f t="shared" si="145"/>
        <v>0</v>
      </c>
      <c r="I2591" s="26">
        <f t="shared" si="146"/>
        <v>0</v>
      </c>
      <c r="M2591" s="2">
        <v>493</v>
      </c>
    </row>
    <row r="2592" spans="2:13" ht="12.75" hidden="1">
      <c r="B2592" s="11"/>
      <c r="F2592" s="45"/>
      <c r="H2592" s="6">
        <f t="shared" si="145"/>
        <v>0</v>
      </c>
      <c r="I2592" s="26">
        <f t="shared" si="146"/>
        <v>0</v>
      </c>
      <c r="M2592" s="2">
        <v>493</v>
      </c>
    </row>
    <row r="2593" spans="6:13" ht="12.75" hidden="1">
      <c r="F2593" s="45"/>
      <c r="H2593" s="6">
        <f t="shared" si="145"/>
        <v>0</v>
      </c>
      <c r="I2593" s="26">
        <f t="shared" si="146"/>
        <v>0</v>
      </c>
      <c r="M2593" s="2">
        <v>493</v>
      </c>
    </row>
    <row r="2594" spans="2:13" ht="12.75" hidden="1">
      <c r="B2594" s="9"/>
      <c r="F2594" s="45"/>
      <c r="H2594" s="6">
        <f t="shared" si="145"/>
        <v>0</v>
      </c>
      <c r="I2594" s="26">
        <f t="shared" si="146"/>
        <v>0</v>
      </c>
      <c r="M2594" s="2">
        <v>493</v>
      </c>
    </row>
    <row r="2595" spans="6:13" ht="12.75" hidden="1">
      <c r="F2595" s="45"/>
      <c r="H2595" s="6">
        <f t="shared" si="145"/>
        <v>0</v>
      </c>
      <c r="I2595" s="26">
        <f t="shared" si="146"/>
        <v>0</v>
      </c>
      <c r="M2595" s="2">
        <v>493</v>
      </c>
    </row>
    <row r="2596" spans="6:13" ht="12.75" hidden="1">
      <c r="F2596" s="45"/>
      <c r="H2596" s="6">
        <f t="shared" si="145"/>
        <v>0</v>
      </c>
      <c r="I2596" s="26">
        <f t="shared" si="146"/>
        <v>0</v>
      </c>
      <c r="M2596" s="2">
        <v>493</v>
      </c>
    </row>
    <row r="2597" spans="6:13" ht="12.75" hidden="1">
      <c r="F2597" s="45"/>
      <c r="H2597" s="6">
        <f t="shared" si="145"/>
        <v>0</v>
      </c>
      <c r="I2597" s="26">
        <f t="shared" si="146"/>
        <v>0</v>
      </c>
      <c r="M2597" s="2">
        <v>493</v>
      </c>
    </row>
    <row r="2598" spans="6:13" ht="12.75" hidden="1">
      <c r="F2598" s="45"/>
      <c r="H2598" s="6">
        <f t="shared" si="145"/>
        <v>0</v>
      </c>
      <c r="I2598" s="26">
        <f t="shared" si="146"/>
        <v>0</v>
      </c>
      <c r="M2598" s="2">
        <v>493</v>
      </c>
    </row>
    <row r="2599" spans="6:13" ht="12.75" hidden="1">
      <c r="F2599" s="45"/>
      <c r="H2599" s="6">
        <f t="shared" si="145"/>
        <v>0</v>
      </c>
      <c r="I2599" s="26">
        <f t="shared" si="146"/>
        <v>0</v>
      </c>
      <c r="M2599" s="2">
        <v>493</v>
      </c>
    </row>
    <row r="2600" spans="6:13" ht="12.75" hidden="1">
      <c r="F2600" s="45"/>
      <c r="H2600" s="6">
        <f t="shared" si="145"/>
        <v>0</v>
      </c>
      <c r="I2600" s="26">
        <f t="shared" si="146"/>
        <v>0</v>
      </c>
      <c r="M2600" s="2">
        <v>493</v>
      </c>
    </row>
    <row r="2601" spans="6:13" ht="12.75" hidden="1">
      <c r="F2601" s="45"/>
      <c r="H2601" s="6">
        <f t="shared" si="145"/>
        <v>0</v>
      </c>
      <c r="I2601" s="26">
        <f t="shared" si="146"/>
        <v>0</v>
      </c>
      <c r="M2601" s="2">
        <v>493</v>
      </c>
    </row>
    <row r="2602" spans="6:13" ht="12.75" hidden="1">
      <c r="F2602" s="45"/>
      <c r="H2602" s="6">
        <f t="shared" si="145"/>
        <v>0</v>
      </c>
      <c r="I2602" s="26">
        <f t="shared" si="146"/>
        <v>0</v>
      </c>
      <c r="M2602" s="2">
        <v>493</v>
      </c>
    </row>
    <row r="2603" spans="6:13" ht="12.75" hidden="1">
      <c r="F2603" s="45"/>
      <c r="H2603" s="6">
        <f t="shared" si="145"/>
        <v>0</v>
      </c>
      <c r="I2603" s="26">
        <f t="shared" si="146"/>
        <v>0</v>
      </c>
      <c r="M2603" s="2">
        <v>493</v>
      </c>
    </row>
    <row r="2604" spans="6:13" ht="12.75" hidden="1">
      <c r="F2604" s="45"/>
      <c r="H2604" s="6">
        <f t="shared" si="145"/>
        <v>0</v>
      </c>
      <c r="I2604" s="26">
        <f t="shared" si="146"/>
        <v>0</v>
      </c>
      <c r="M2604" s="2">
        <v>493</v>
      </c>
    </row>
    <row r="2605" spans="6:13" ht="12.75" hidden="1">
      <c r="F2605" s="45"/>
      <c r="H2605" s="6">
        <f t="shared" si="145"/>
        <v>0</v>
      </c>
      <c r="I2605" s="26">
        <f t="shared" si="146"/>
        <v>0</v>
      </c>
      <c r="M2605" s="2">
        <v>493</v>
      </c>
    </row>
    <row r="2606" spans="6:13" ht="12.75" hidden="1">
      <c r="F2606" s="45"/>
      <c r="H2606" s="6">
        <f t="shared" si="145"/>
        <v>0</v>
      </c>
      <c r="I2606" s="26">
        <f t="shared" si="146"/>
        <v>0</v>
      </c>
      <c r="M2606" s="2">
        <v>493</v>
      </c>
    </row>
    <row r="2607" spans="6:13" ht="12.75" hidden="1">
      <c r="F2607" s="45"/>
      <c r="H2607" s="6">
        <f t="shared" si="145"/>
        <v>0</v>
      </c>
      <c r="I2607" s="26">
        <f t="shared" si="146"/>
        <v>0</v>
      </c>
      <c r="M2607" s="2">
        <v>493</v>
      </c>
    </row>
    <row r="2608" spans="6:13" ht="12.75" hidden="1">
      <c r="F2608" s="45"/>
      <c r="H2608" s="6">
        <f t="shared" si="145"/>
        <v>0</v>
      </c>
      <c r="I2608" s="26">
        <f t="shared" si="146"/>
        <v>0</v>
      </c>
      <c r="M2608" s="2">
        <v>493</v>
      </c>
    </row>
    <row r="2609" spans="6:13" ht="12.75" hidden="1">
      <c r="F2609" s="45"/>
      <c r="H2609" s="6">
        <f t="shared" si="145"/>
        <v>0</v>
      </c>
      <c r="I2609" s="26">
        <f t="shared" si="146"/>
        <v>0</v>
      </c>
      <c r="M2609" s="2">
        <v>493</v>
      </c>
    </row>
    <row r="2610" spans="6:13" ht="12.75" hidden="1">
      <c r="F2610" s="45"/>
      <c r="H2610" s="6">
        <f t="shared" si="145"/>
        <v>0</v>
      </c>
      <c r="I2610" s="26">
        <f t="shared" si="146"/>
        <v>0</v>
      </c>
      <c r="M2610" s="2">
        <v>493</v>
      </c>
    </row>
    <row r="2611" spans="6:13" ht="12.75" hidden="1">
      <c r="F2611" s="45"/>
      <c r="H2611" s="6">
        <f t="shared" si="145"/>
        <v>0</v>
      </c>
      <c r="I2611" s="26">
        <f t="shared" si="146"/>
        <v>0</v>
      </c>
      <c r="M2611" s="2">
        <v>493</v>
      </c>
    </row>
    <row r="2612" spans="6:13" ht="12.75" hidden="1">
      <c r="F2612" s="45"/>
      <c r="H2612" s="6">
        <f t="shared" si="145"/>
        <v>0</v>
      </c>
      <c r="I2612" s="26">
        <f t="shared" si="146"/>
        <v>0</v>
      </c>
      <c r="M2612" s="2">
        <v>493</v>
      </c>
    </row>
    <row r="2613" spans="6:13" ht="12.75" hidden="1">
      <c r="F2613" s="45"/>
      <c r="H2613" s="6">
        <f t="shared" si="145"/>
        <v>0</v>
      </c>
      <c r="I2613" s="26">
        <f t="shared" si="146"/>
        <v>0</v>
      </c>
      <c r="M2613" s="2">
        <v>493</v>
      </c>
    </row>
    <row r="2614" spans="6:13" ht="12.75" hidden="1">
      <c r="F2614" s="45"/>
      <c r="H2614" s="6">
        <f t="shared" si="145"/>
        <v>0</v>
      </c>
      <c r="I2614" s="26">
        <f t="shared" si="146"/>
        <v>0</v>
      </c>
      <c r="M2614" s="2">
        <v>493</v>
      </c>
    </row>
    <row r="2615" spans="6:13" ht="12.75" hidden="1">
      <c r="F2615" s="45"/>
      <c r="H2615" s="6">
        <f t="shared" si="145"/>
        <v>0</v>
      </c>
      <c r="I2615" s="26">
        <f t="shared" si="146"/>
        <v>0</v>
      </c>
      <c r="M2615" s="2">
        <v>493</v>
      </c>
    </row>
    <row r="2616" spans="6:13" ht="12.75" hidden="1">
      <c r="F2616" s="45"/>
      <c r="H2616" s="6">
        <f t="shared" si="145"/>
        <v>0</v>
      </c>
      <c r="I2616" s="26">
        <f t="shared" si="146"/>
        <v>0</v>
      </c>
      <c r="M2616" s="2">
        <v>493</v>
      </c>
    </row>
    <row r="2617" spans="6:13" ht="12.75" hidden="1">
      <c r="F2617" s="45"/>
      <c r="H2617" s="6">
        <f t="shared" si="145"/>
        <v>0</v>
      </c>
      <c r="I2617" s="26">
        <f t="shared" si="146"/>
        <v>0</v>
      </c>
      <c r="M2617" s="2">
        <v>493</v>
      </c>
    </row>
    <row r="2618" spans="6:13" ht="12.75" hidden="1">
      <c r="F2618" s="45"/>
      <c r="H2618" s="6">
        <f t="shared" si="145"/>
        <v>0</v>
      </c>
      <c r="I2618" s="26">
        <f t="shared" si="146"/>
        <v>0</v>
      </c>
      <c r="M2618" s="2">
        <v>493</v>
      </c>
    </row>
    <row r="2619" spans="6:13" ht="12.75" hidden="1">
      <c r="F2619" s="45"/>
      <c r="H2619" s="6">
        <f t="shared" si="145"/>
        <v>0</v>
      </c>
      <c r="I2619" s="26">
        <f t="shared" si="146"/>
        <v>0</v>
      </c>
      <c r="M2619" s="2">
        <v>493</v>
      </c>
    </row>
    <row r="2620" spans="6:13" ht="12.75" hidden="1">
      <c r="F2620" s="45"/>
      <c r="H2620" s="6">
        <f t="shared" si="145"/>
        <v>0</v>
      </c>
      <c r="I2620" s="26">
        <f t="shared" si="146"/>
        <v>0</v>
      </c>
      <c r="M2620" s="2">
        <v>493</v>
      </c>
    </row>
    <row r="2621" spans="6:13" ht="12.75" hidden="1">
      <c r="F2621" s="45"/>
      <c r="H2621" s="6">
        <f t="shared" si="145"/>
        <v>0</v>
      </c>
      <c r="I2621" s="26">
        <f t="shared" si="146"/>
        <v>0</v>
      </c>
      <c r="M2621" s="2">
        <v>493</v>
      </c>
    </row>
    <row r="2622" spans="6:13" ht="12.75" hidden="1">
      <c r="F2622" s="45"/>
      <c r="H2622" s="6">
        <f t="shared" si="145"/>
        <v>0</v>
      </c>
      <c r="I2622" s="26">
        <f t="shared" si="146"/>
        <v>0</v>
      </c>
      <c r="M2622" s="2">
        <v>493</v>
      </c>
    </row>
    <row r="2623" spans="6:13" ht="12.75" hidden="1">
      <c r="F2623" s="45"/>
      <c r="H2623" s="6">
        <f t="shared" si="145"/>
        <v>0</v>
      </c>
      <c r="I2623" s="26">
        <f t="shared" si="146"/>
        <v>0</v>
      </c>
      <c r="M2623" s="2">
        <v>493</v>
      </c>
    </row>
    <row r="2624" spans="6:13" ht="12.75" hidden="1">
      <c r="F2624" s="45"/>
      <c r="H2624" s="6">
        <f t="shared" si="145"/>
        <v>0</v>
      </c>
      <c r="I2624" s="26">
        <f t="shared" si="146"/>
        <v>0</v>
      </c>
      <c r="M2624" s="2">
        <v>493</v>
      </c>
    </row>
    <row r="2625" spans="6:13" ht="12.75" hidden="1">
      <c r="F2625" s="45"/>
      <c r="H2625" s="6">
        <f t="shared" si="145"/>
        <v>0</v>
      </c>
      <c r="I2625" s="26">
        <f t="shared" si="146"/>
        <v>0</v>
      </c>
      <c r="M2625" s="2">
        <v>493</v>
      </c>
    </row>
    <row r="2626" spans="6:13" ht="12.75" hidden="1">
      <c r="F2626" s="45"/>
      <c r="H2626" s="6">
        <f t="shared" si="145"/>
        <v>0</v>
      </c>
      <c r="I2626" s="26">
        <f t="shared" si="146"/>
        <v>0</v>
      </c>
      <c r="M2626" s="2">
        <v>493</v>
      </c>
    </row>
    <row r="2627" spans="6:13" ht="12.75" hidden="1">
      <c r="F2627" s="45"/>
      <c r="H2627" s="6">
        <f t="shared" si="145"/>
        <v>0</v>
      </c>
      <c r="I2627" s="26">
        <f t="shared" si="146"/>
        <v>0</v>
      </c>
      <c r="M2627" s="2">
        <v>493</v>
      </c>
    </row>
    <row r="2628" spans="6:13" ht="12.75" hidden="1">
      <c r="F2628" s="45"/>
      <c r="H2628" s="6">
        <f t="shared" si="145"/>
        <v>0</v>
      </c>
      <c r="I2628" s="26">
        <f t="shared" si="146"/>
        <v>0</v>
      </c>
      <c r="M2628" s="2">
        <v>493</v>
      </c>
    </row>
    <row r="2629" spans="6:13" ht="12.75" hidden="1">
      <c r="F2629" s="45"/>
      <c r="H2629" s="6">
        <f t="shared" si="145"/>
        <v>0</v>
      </c>
      <c r="I2629" s="26">
        <f t="shared" si="146"/>
        <v>0</v>
      </c>
      <c r="M2629" s="2">
        <v>493</v>
      </c>
    </row>
    <row r="2630" spans="6:13" ht="12.75" hidden="1">
      <c r="F2630" s="45"/>
      <c r="H2630" s="6">
        <f t="shared" si="145"/>
        <v>0</v>
      </c>
      <c r="I2630" s="26">
        <f t="shared" si="146"/>
        <v>0</v>
      </c>
      <c r="M2630" s="2">
        <v>493</v>
      </c>
    </row>
    <row r="2631" spans="6:13" ht="12.75" hidden="1">
      <c r="F2631" s="45"/>
      <c r="H2631" s="6">
        <f t="shared" si="145"/>
        <v>0</v>
      </c>
      <c r="I2631" s="26">
        <f t="shared" si="146"/>
        <v>0</v>
      </c>
      <c r="M2631" s="2">
        <v>493</v>
      </c>
    </row>
    <row r="2632" spans="6:13" ht="12.75" hidden="1">
      <c r="F2632" s="45"/>
      <c r="H2632" s="6">
        <f t="shared" si="145"/>
        <v>0</v>
      </c>
      <c r="I2632" s="26">
        <f t="shared" si="146"/>
        <v>0</v>
      </c>
      <c r="M2632" s="2">
        <v>493</v>
      </c>
    </row>
    <row r="2633" spans="6:13" ht="12.75" hidden="1">
      <c r="F2633" s="45"/>
      <c r="H2633" s="6">
        <f t="shared" si="145"/>
        <v>0</v>
      </c>
      <c r="I2633" s="26">
        <f t="shared" si="146"/>
        <v>0</v>
      </c>
      <c r="M2633" s="2">
        <v>493</v>
      </c>
    </row>
    <row r="2634" spans="6:13" ht="12.75" hidden="1">
      <c r="F2634" s="45"/>
      <c r="H2634" s="6">
        <f aca="true" t="shared" si="147" ref="H2634:H2697">H2633-B2634</f>
        <v>0</v>
      </c>
      <c r="I2634" s="26">
        <f aca="true" t="shared" si="148" ref="I2634:I2697">+B2634/M2634</f>
        <v>0</v>
      </c>
      <c r="M2634" s="2">
        <v>493</v>
      </c>
    </row>
    <row r="2635" spans="6:13" ht="12.75" hidden="1">
      <c r="F2635" s="45"/>
      <c r="H2635" s="6">
        <f t="shared" si="147"/>
        <v>0</v>
      </c>
      <c r="I2635" s="26">
        <f t="shared" si="148"/>
        <v>0</v>
      </c>
      <c r="M2635" s="2">
        <v>493</v>
      </c>
    </row>
    <row r="2636" spans="6:13" ht="12.75" hidden="1">
      <c r="F2636" s="45"/>
      <c r="H2636" s="6">
        <f t="shared" si="147"/>
        <v>0</v>
      </c>
      <c r="I2636" s="26">
        <f t="shared" si="148"/>
        <v>0</v>
      </c>
      <c r="M2636" s="2">
        <v>493</v>
      </c>
    </row>
    <row r="2637" spans="6:13" ht="12.75" hidden="1">
      <c r="F2637" s="45"/>
      <c r="H2637" s="6">
        <f t="shared" si="147"/>
        <v>0</v>
      </c>
      <c r="I2637" s="26">
        <f t="shared" si="148"/>
        <v>0</v>
      </c>
      <c r="M2637" s="2">
        <v>493</v>
      </c>
    </row>
    <row r="2638" spans="6:13" ht="12.75" hidden="1">
      <c r="F2638" s="45"/>
      <c r="H2638" s="6">
        <f t="shared" si="147"/>
        <v>0</v>
      </c>
      <c r="I2638" s="26">
        <f t="shared" si="148"/>
        <v>0</v>
      </c>
      <c r="M2638" s="2">
        <v>493</v>
      </c>
    </row>
    <row r="2639" spans="6:13" ht="12.75" hidden="1">
      <c r="F2639" s="45"/>
      <c r="H2639" s="6">
        <f t="shared" si="147"/>
        <v>0</v>
      </c>
      <c r="I2639" s="26">
        <f t="shared" si="148"/>
        <v>0</v>
      </c>
      <c r="M2639" s="2">
        <v>493</v>
      </c>
    </row>
    <row r="2640" spans="6:13" ht="12.75" hidden="1">
      <c r="F2640" s="45"/>
      <c r="H2640" s="6">
        <f t="shared" si="147"/>
        <v>0</v>
      </c>
      <c r="I2640" s="26">
        <f t="shared" si="148"/>
        <v>0</v>
      </c>
      <c r="M2640" s="2">
        <v>493</v>
      </c>
    </row>
    <row r="2641" spans="6:13" ht="12.75" hidden="1">
      <c r="F2641" s="45"/>
      <c r="H2641" s="6">
        <f t="shared" si="147"/>
        <v>0</v>
      </c>
      <c r="I2641" s="26">
        <f t="shared" si="148"/>
        <v>0</v>
      </c>
      <c r="M2641" s="2">
        <v>493</v>
      </c>
    </row>
    <row r="2642" spans="6:13" ht="12.75" hidden="1">
      <c r="F2642" s="45"/>
      <c r="H2642" s="6">
        <f t="shared" si="147"/>
        <v>0</v>
      </c>
      <c r="I2642" s="26">
        <f t="shared" si="148"/>
        <v>0</v>
      </c>
      <c r="M2642" s="2">
        <v>493</v>
      </c>
    </row>
    <row r="2643" spans="6:13" ht="12.75" hidden="1">
      <c r="F2643" s="45"/>
      <c r="H2643" s="6">
        <f t="shared" si="147"/>
        <v>0</v>
      </c>
      <c r="I2643" s="26">
        <f t="shared" si="148"/>
        <v>0</v>
      </c>
      <c r="M2643" s="2">
        <v>493</v>
      </c>
    </row>
    <row r="2644" spans="6:13" ht="12.75" hidden="1">
      <c r="F2644" s="45"/>
      <c r="H2644" s="6">
        <f t="shared" si="147"/>
        <v>0</v>
      </c>
      <c r="I2644" s="26">
        <f t="shared" si="148"/>
        <v>0</v>
      </c>
      <c r="M2644" s="2">
        <v>493</v>
      </c>
    </row>
    <row r="2645" spans="6:13" ht="12.75" hidden="1">
      <c r="F2645" s="45"/>
      <c r="H2645" s="6">
        <f t="shared" si="147"/>
        <v>0</v>
      </c>
      <c r="I2645" s="26">
        <f t="shared" si="148"/>
        <v>0</v>
      </c>
      <c r="M2645" s="2">
        <v>493</v>
      </c>
    </row>
    <row r="2646" spans="6:13" ht="12.75" hidden="1">
      <c r="F2646" s="45"/>
      <c r="H2646" s="6">
        <f t="shared" si="147"/>
        <v>0</v>
      </c>
      <c r="I2646" s="26">
        <f t="shared" si="148"/>
        <v>0</v>
      </c>
      <c r="M2646" s="2">
        <v>493</v>
      </c>
    </row>
    <row r="2647" spans="6:13" ht="12.75" hidden="1">
      <c r="F2647" s="45"/>
      <c r="H2647" s="6">
        <f t="shared" si="147"/>
        <v>0</v>
      </c>
      <c r="I2647" s="26">
        <f t="shared" si="148"/>
        <v>0</v>
      </c>
      <c r="M2647" s="2">
        <v>493</v>
      </c>
    </row>
    <row r="2648" spans="6:13" ht="12.75" hidden="1">
      <c r="F2648" s="45"/>
      <c r="H2648" s="6">
        <f t="shared" si="147"/>
        <v>0</v>
      </c>
      <c r="I2648" s="26">
        <f t="shared" si="148"/>
        <v>0</v>
      </c>
      <c r="M2648" s="2">
        <v>493</v>
      </c>
    </row>
    <row r="2649" spans="6:13" ht="12.75" hidden="1">
      <c r="F2649" s="45"/>
      <c r="H2649" s="6">
        <f t="shared" si="147"/>
        <v>0</v>
      </c>
      <c r="I2649" s="26">
        <f t="shared" si="148"/>
        <v>0</v>
      </c>
      <c r="M2649" s="2">
        <v>493</v>
      </c>
    </row>
    <row r="2650" spans="6:13" ht="12.75" hidden="1">
      <c r="F2650" s="45"/>
      <c r="H2650" s="6">
        <f t="shared" si="147"/>
        <v>0</v>
      </c>
      <c r="I2650" s="26">
        <f t="shared" si="148"/>
        <v>0</v>
      </c>
      <c r="M2650" s="2">
        <v>493</v>
      </c>
    </row>
    <row r="2651" spans="6:13" ht="12.75" hidden="1">
      <c r="F2651" s="45"/>
      <c r="H2651" s="6">
        <f t="shared" si="147"/>
        <v>0</v>
      </c>
      <c r="I2651" s="26">
        <f t="shared" si="148"/>
        <v>0</v>
      </c>
      <c r="M2651" s="2">
        <v>493</v>
      </c>
    </row>
    <row r="2652" spans="6:13" ht="12.75" hidden="1">
      <c r="F2652" s="45"/>
      <c r="H2652" s="6">
        <f t="shared" si="147"/>
        <v>0</v>
      </c>
      <c r="I2652" s="26">
        <f t="shared" si="148"/>
        <v>0</v>
      </c>
      <c r="M2652" s="2">
        <v>493</v>
      </c>
    </row>
    <row r="2653" spans="6:13" ht="12.75" hidden="1">
      <c r="F2653" s="45"/>
      <c r="H2653" s="6">
        <f t="shared" si="147"/>
        <v>0</v>
      </c>
      <c r="I2653" s="26">
        <f t="shared" si="148"/>
        <v>0</v>
      </c>
      <c r="M2653" s="2">
        <v>493</v>
      </c>
    </row>
    <row r="2654" spans="6:13" ht="12.75" hidden="1">
      <c r="F2654" s="45"/>
      <c r="H2654" s="6">
        <f t="shared" si="147"/>
        <v>0</v>
      </c>
      <c r="I2654" s="26">
        <f t="shared" si="148"/>
        <v>0</v>
      </c>
      <c r="M2654" s="2">
        <v>493</v>
      </c>
    </row>
    <row r="2655" spans="6:13" ht="12.75" hidden="1">
      <c r="F2655" s="45"/>
      <c r="H2655" s="6">
        <f t="shared" si="147"/>
        <v>0</v>
      </c>
      <c r="I2655" s="26">
        <f t="shared" si="148"/>
        <v>0</v>
      </c>
      <c r="M2655" s="2">
        <v>493</v>
      </c>
    </row>
    <row r="2656" spans="6:13" ht="12.75" hidden="1">
      <c r="F2656" s="45"/>
      <c r="H2656" s="6">
        <f t="shared" si="147"/>
        <v>0</v>
      </c>
      <c r="I2656" s="26">
        <f t="shared" si="148"/>
        <v>0</v>
      </c>
      <c r="M2656" s="2">
        <v>493</v>
      </c>
    </row>
    <row r="2657" spans="6:13" ht="12.75" hidden="1">
      <c r="F2657" s="45"/>
      <c r="H2657" s="6">
        <f t="shared" si="147"/>
        <v>0</v>
      </c>
      <c r="I2657" s="26">
        <f t="shared" si="148"/>
        <v>0</v>
      </c>
      <c r="M2657" s="2">
        <v>493</v>
      </c>
    </row>
    <row r="2658" spans="6:13" ht="12.75" hidden="1">
      <c r="F2658" s="45"/>
      <c r="H2658" s="6">
        <f t="shared" si="147"/>
        <v>0</v>
      </c>
      <c r="I2658" s="26">
        <f t="shared" si="148"/>
        <v>0</v>
      </c>
      <c r="M2658" s="2">
        <v>493</v>
      </c>
    </row>
    <row r="2659" spans="6:13" ht="12.75" hidden="1">
      <c r="F2659" s="45"/>
      <c r="H2659" s="6">
        <f t="shared" si="147"/>
        <v>0</v>
      </c>
      <c r="I2659" s="26">
        <f t="shared" si="148"/>
        <v>0</v>
      </c>
      <c r="M2659" s="2">
        <v>493</v>
      </c>
    </row>
    <row r="2660" spans="6:13" ht="12.75" hidden="1">
      <c r="F2660" s="45"/>
      <c r="H2660" s="6">
        <f t="shared" si="147"/>
        <v>0</v>
      </c>
      <c r="I2660" s="26">
        <f t="shared" si="148"/>
        <v>0</v>
      </c>
      <c r="M2660" s="2">
        <v>493</v>
      </c>
    </row>
    <row r="2661" spans="6:13" ht="12.75" hidden="1">
      <c r="F2661" s="45"/>
      <c r="H2661" s="6">
        <f t="shared" si="147"/>
        <v>0</v>
      </c>
      <c r="I2661" s="26">
        <f t="shared" si="148"/>
        <v>0</v>
      </c>
      <c r="M2661" s="2">
        <v>493</v>
      </c>
    </row>
    <row r="2662" spans="6:13" ht="12.75" hidden="1">
      <c r="F2662" s="45"/>
      <c r="H2662" s="6">
        <f t="shared" si="147"/>
        <v>0</v>
      </c>
      <c r="I2662" s="26">
        <f t="shared" si="148"/>
        <v>0</v>
      </c>
      <c r="M2662" s="2">
        <v>493</v>
      </c>
    </row>
    <row r="2663" spans="6:13" ht="12.75" hidden="1">
      <c r="F2663" s="45"/>
      <c r="H2663" s="6">
        <f t="shared" si="147"/>
        <v>0</v>
      </c>
      <c r="I2663" s="26">
        <f t="shared" si="148"/>
        <v>0</v>
      </c>
      <c r="M2663" s="2">
        <v>493</v>
      </c>
    </row>
    <row r="2664" spans="6:13" ht="12.75" hidden="1">
      <c r="F2664" s="45"/>
      <c r="H2664" s="6">
        <f t="shared" si="147"/>
        <v>0</v>
      </c>
      <c r="I2664" s="26">
        <f t="shared" si="148"/>
        <v>0</v>
      </c>
      <c r="M2664" s="2">
        <v>493</v>
      </c>
    </row>
    <row r="2665" spans="6:13" ht="12.75" hidden="1">
      <c r="F2665" s="45"/>
      <c r="H2665" s="6">
        <f t="shared" si="147"/>
        <v>0</v>
      </c>
      <c r="I2665" s="26">
        <f t="shared" si="148"/>
        <v>0</v>
      </c>
      <c r="M2665" s="2">
        <v>493</v>
      </c>
    </row>
    <row r="2666" spans="6:13" ht="12.75" hidden="1">
      <c r="F2666" s="45"/>
      <c r="H2666" s="6">
        <f t="shared" si="147"/>
        <v>0</v>
      </c>
      <c r="I2666" s="26">
        <f t="shared" si="148"/>
        <v>0</v>
      </c>
      <c r="M2666" s="2">
        <v>493</v>
      </c>
    </row>
    <row r="2667" spans="6:13" ht="12.75" hidden="1">
      <c r="F2667" s="45"/>
      <c r="H2667" s="6">
        <f t="shared" si="147"/>
        <v>0</v>
      </c>
      <c r="I2667" s="26">
        <f t="shared" si="148"/>
        <v>0</v>
      </c>
      <c r="M2667" s="2">
        <v>493</v>
      </c>
    </row>
    <row r="2668" spans="6:13" ht="12.75" hidden="1">
      <c r="F2668" s="45"/>
      <c r="H2668" s="6">
        <f t="shared" si="147"/>
        <v>0</v>
      </c>
      <c r="I2668" s="26">
        <f t="shared" si="148"/>
        <v>0</v>
      </c>
      <c r="M2668" s="2">
        <v>493</v>
      </c>
    </row>
    <row r="2669" spans="6:13" ht="12.75" hidden="1">
      <c r="F2669" s="45"/>
      <c r="H2669" s="6">
        <f t="shared" si="147"/>
        <v>0</v>
      </c>
      <c r="I2669" s="26">
        <f t="shared" si="148"/>
        <v>0</v>
      </c>
      <c r="M2669" s="2">
        <v>493</v>
      </c>
    </row>
    <row r="2670" spans="6:13" ht="12.75" hidden="1">
      <c r="F2670" s="45"/>
      <c r="H2670" s="6">
        <f t="shared" si="147"/>
        <v>0</v>
      </c>
      <c r="I2670" s="26">
        <f t="shared" si="148"/>
        <v>0</v>
      </c>
      <c r="M2670" s="2">
        <v>493</v>
      </c>
    </row>
    <row r="2671" spans="6:13" ht="12.75" hidden="1">
      <c r="F2671" s="45"/>
      <c r="H2671" s="6">
        <f t="shared" si="147"/>
        <v>0</v>
      </c>
      <c r="I2671" s="26">
        <f t="shared" si="148"/>
        <v>0</v>
      </c>
      <c r="M2671" s="2">
        <v>493</v>
      </c>
    </row>
    <row r="2672" spans="6:13" ht="12.75" hidden="1">
      <c r="F2672" s="45"/>
      <c r="H2672" s="6">
        <f t="shared" si="147"/>
        <v>0</v>
      </c>
      <c r="I2672" s="26">
        <f t="shared" si="148"/>
        <v>0</v>
      </c>
      <c r="M2672" s="2">
        <v>493</v>
      </c>
    </row>
    <row r="2673" spans="6:13" ht="12.75" hidden="1">
      <c r="F2673" s="45"/>
      <c r="H2673" s="6">
        <f t="shared" si="147"/>
        <v>0</v>
      </c>
      <c r="I2673" s="26">
        <f t="shared" si="148"/>
        <v>0</v>
      </c>
      <c r="M2673" s="2">
        <v>493</v>
      </c>
    </row>
    <row r="2674" spans="6:13" ht="12.75" hidden="1">
      <c r="F2674" s="45"/>
      <c r="H2674" s="6">
        <f t="shared" si="147"/>
        <v>0</v>
      </c>
      <c r="I2674" s="26">
        <f t="shared" si="148"/>
        <v>0</v>
      </c>
      <c r="M2674" s="2">
        <v>493</v>
      </c>
    </row>
    <row r="2675" spans="6:13" ht="12.75" hidden="1">
      <c r="F2675" s="45"/>
      <c r="H2675" s="6">
        <f t="shared" si="147"/>
        <v>0</v>
      </c>
      <c r="I2675" s="26">
        <f t="shared" si="148"/>
        <v>0</v>
      </c>
      <c r="M2675" s="2">
        <v>493</v>
      </c>
    </row>
    <row r="2676" spans="6:13" ht="12.75" hidden="1">
      <c r="F2676" s="45"/>
      <c r="H2676" s="6">
        <f t="shared" si="147"/>
        <v>0</v>
      </c>
      <c r="I2676" s="26">
        <f t="shared" si="148"/>
        <v>0</v>
      </c>
      <c r="M2676" s="2">
        <v>493</v>
      </c>
    </row>
    <row r="2677" spans="6:13" ht="12.75" hidden="1">
      <c r="F2677" s="45"/>
      <c r="H2677" s="6">
        <f t="shared" si="147"/>
        <v>0</v>
      </c>
      <c r="I2677" s="26">
        <f t="shared" si="148"/>
        <v>0</v>
      </c>
      <c r="M2677" s="2">
        <v>493</v>
      </c>
    </row>
    <row r="2678" spans="6:13" ht="12.75" hidden="1">
      <c r="F2678" s="45"/>
      <c r="H2678" s="6">
        <f t="shared" si="147"/>
        <v>0</v>
      </c>
      <c r="I2678" s="26">
        <f t="shared" si="148"/>
        <v>0</v>
      </c>
      <c r="M2678" s="2">
        <v>493</v>
      </c>
    </row>
    <row r="2679" spans="6:13" ht="12.75" hidden="1">
      <c r="F2679" s="45"/>
      <c r="H2679" s="6">
        <f t="shared" si="147"/>
        <v>0</v>
      </c>
      <c r="I2679" s="26">
        <f t="shared" si="148"/>
        <v>0</v>
      </c>
      <c r="M2679" s="2">
        <v>493</v>
      </c>
    </row>
    <row r="2680" spans="6:13" ht="12.75" hidden="1">
      <c r="F2680" s="45"/>
      <c r="H2680" s="6">
        <f t="shared" si="147"/>
        <v>0</v>
      </c>
      <c r="I2680" s="26">
        <f t="shared" si="148"/>
        <v>0</v>
      </c>
      <c r="M2680" s="2">
        <v>493</v>
      </c>
    </row>
    <row r="2681" spans="6:13" ht="12.75" hidden="1">
      <c r="F2681" s="45"/>
      <c r="H2681" s="6">
        <f t="shared" si="147"/>
        <v>0</v>
      </c>
      <c r="I2681" s="26">
        <f t="shared" si="148"/>
        <v>0</v>
      </c>
      <c r="M2681" s="2">
        <v>493</v>
      </c>
    </row>
    <row r="2682" spans="6:13" ht="12.75" hidden="1">
      <c r="F2682" s="45"/>
      <c r="H2682" s="6">
        <f t="shared" si="147"/>
        <v>0</v>
      </c>
      <c r="I2682" s="26">
        <f t="shared" si="148"/>
        <v>0</v>
      </c>
      <c r="M2682" s="2">
        <v>493</v>
      </c>
    </row>
    <row r="2683" spans="6:13" ht="12.75" hidden="1">
      <c r="F2683" s="45"/>
      <c r="H2683" s="6">
        <f t="shared" si="147"/>
        <v>0</v>
      </c>
      <c r="I2683" s="26">
        <f t="shared" si="148"/>
        <v>0</v>
      </c>
      <c r="M2683" s="2">
        <v>493</v>
      </c>
    </row>
    <row r="2684" spans="6:13" ht="12.75" hidden="1">
      <c r="F2684" s="45"/>
      <c r="H2684" s="6">
        <f t="shared" si="147"/>
        <v>0</v>
      </c>
      <c r="I2684" s="26">
        <f t="shared" si="148"/>
        <v>0</v>
      </c>
      <c r="M2684" s="2">
        <v>493</v>
      </c>
    </row>
    <row r="2685" spans="6:13" ht="12.75" hidden="1">
      <c r="F2685" s="45"/>
      <c r="H2685" s="6">
        <f t="shared" si="147"/>
        <v>0</v>
      </c>
      <c r="I2685" s="26">
        <f t="shared" si="148"/>
        <v>0</v>
      </c>
      <c r="M2685" s="2">
        <v>493</v>
      </c>
    </row>
    <row r="2686" spans="6:13" ht="12.75" hidden="1">
      <c r="F2686" s="45"/>
      <c r="H2686" s="6">
        <f t="shared" si="147"/>
        <v>0</v>
      </c>
      <c r="I2686" s="26">
        <f t="shared" si="148"/>
        <v>0</v>
      </c>
      <c r="M2686" s="2">
        <v>493</v>
      </c>
    </row>
    <row r="2687" spans="6:13" ht="12.75" hidden="1">
      <c r="F2687" s="45"/>
      <c r="H2687" s="6">
        <f t="shared" si="147"/>
        <v>0</v>
      </c>
      <c r="I2687" s="26">
        <f t="shared" si="148"/>
        <v>0</v>
      </c>
      <c r="M2687" s="2">
        <v>493</v>
      </c>
    </row>
    <row r="2688" spans="6:13" ht="12.75" hidden="1">
      <c r="F2688" s="45"/>
      <c r="H2688" s="6">
        <f t="shared" si="147"/>
        <v>0</v>
      </c>
      <c r="I2688" s="26">
        <f t="shared" si="148"/>
        <v>0</v>
      </c>
      <c r="M2688" s="2">
        <v>493</v>
      </c>
    </row>
    <row r="2689" spans="6:13" ht="12.75" hidden="1">
      <c r="F2689" s="45"/>
      <c r="H2689" s="6">
        <f t="shared" si="147"/>
        <v>0</v>
      </c>
      <c r="I2689" s="26">
        <f t="shared" si="148"/>
        <v>0</v>
      </c>
      <c r="M2689" s="2">
        <v>493</v>
      </c>
    </row>
    <row r="2690" spans="6:13" ht="12.75" hidden="1">
      <c r="F2690" s="45"/>
      <c r="H2690" s="6">
        <f t="shared" si="147"/>
        <v>0</v>
      </c>
      <c r="I2690" s="26">
        <f t="shared" si="148"/>
        <v>0</v>
      </c>
      <c r="M2690" s="2">
        <v>493</v>
      </c>
    </row>
    <row r="2691" spans="6:13" ht="12.75" hidden="1">
      <c r="F2691" s="45"/>
      <c r="H2691" s="6">
        <f t="shared" si="147"/>
        <v>0</v>
      </c>
      <c r="I2691" s="26">
        <f t="shared" si="148"/>
        <v>0</v>
      </c>
      <c r="M2691" s="2">
        <v>493</v>
      </c>
    </row>
    <row r="2692" spans="6:13" ht="12.75" hidden="1">
      <c r="F2692" s="45"/>
      <c r="H2692" s="6">
        <f t="shared" si="147"/>
        <v>0</v>
      </c>
      <c r="I2692" s="26">
        <f t="shared" si="148"/>
        <v>0</v>
      </c>
      <c r="M2692" s="2">
        <v>493</v>
      </c>
    </row>
    <row r="2693" spans="6:13" ht="12.75" hidden="1">
      <c r="F2693" s="45"/>
      <c r="H2693" s="6">
        <f t="shared" si="147"/>
        <v>0</v>
      </c>
      <c r="I2693" s="26">
        <f t="shared" si="148"/>
        <v>0</v>
      </c>
      <c r="M2693" s="2">
        <v>493</v>
      </c>
    </row>
    <row r="2694" spans="6:13" ht="12.75" hidden="1">
      <c r="F2694" s="45"/>
      <c r="H2694" s="6">
        <f t="shared" si="147"/>
        <v>0</v>
      </c>
      <c r="I2694" s="26">
        <f t="shared" si="148"/>
        <v>0</v>
      </c>
      <c r="M2694" s="2">
        <v>493</v>
      </c>
    </row>
    <row r="2695" spans="6:13" ht="12.75" hidden="1">
      <c r="F2695" s="45"/>
      <c r="H2695" s="6">
        <f t="shared" si="147"/>
        <v>0</v>
      </c>
      <c r="I2695" s="26">
        <f t="shared" si="148"/>
        <v>0</v>
      </c>
      <c r="M2695" s="2">
        <v>493</v>
      </c>
    </row>
    <row r="2696" spans="6:13" ht="12.75" hidden="1">
      <c r="F2696" s="45"/>
      <c r="H2696" s="6">
        <f t="shared" si="147"/>
        <v>0</v>
      </c>
      <c r="I2696" s="26">
        <f t="shared" si="148"/>
        <v>0</v>
      </c>
      <c r="M2696" s="2">
        <v>493</v>
      </c>
    </row>
    <row r="2697" spans="6:13" ht="12.75" hidden="1">
      <c r="F2697" s="45"/>
      <c r="H2697" s="6">
        <f t="shared" si="147"/>
        <v>0</v>
      </c>
      <c r="I2697" s="26">
        <f t="shared" si="148"/>
        <v>0</v>
      </c>
      <c r="M2697" s="2">
        <v>493</v>
      </c>
    </row>
    <row r="2698" spans="6:13" ht="12.75" hidden="1">
      <c r="F2698" s="45"/>
      <c r="H2698" s="6">
        <f aca="true" t="shared" si="149" ref="H2698:H2761">H2697-B2698</f>
        <v>0</v>
      </c>
      <c r="I2698" s="26">
        <f aca="true" t="shared" si="150" ref="I2698:I2761">+B2698/M2698</f>
        <v>0</v>
      </c>
      <c r="M2698" s="2">
        <v>493</v>
      </c>
    </row>
    <row r="2699" spans="6:13" ht="12.75" hidden="1">
      <c r="F2699" s="45"/>
      <c r="H2699" s="6">
        <f t="shared" si="149"/>
        <v>0</v>
      </c>
      <c r="I2699" s="26">
        <f t="shared" si="150"/>
        <v>0</v>
      </c>
      <c r="M2699" s="2">
        <v>493</v>
      </c>
    </row>
    <row r="2700" spans="6:13" ht="12.75" hidden="1">
      <c r="F2700" s="45"/>
      <c r="H2700" s="6">
        <f t="shared" si="149"/>
        <v>0</v>
      </c>
      <c r="I2700" s="26">
        <f t="shared" si="150"/>
        <v>0</v>
      </c>
      <c r="M2700" s="2">
        <v>493</v>
      </c>
    </row>
    <row r="2701" spans="6:13" ht="12.75" hidden="1">
      <c r="F2701" s="45"/>
      <c r="H2701" s="6">
        <f t="shared" si="149"/>
        <v>0</v>
      </c>
      <c r="I2701" s="26">
        <f t="shared" si="150"/>
        <v>0</v>
      </c>
      <c r="M2701" s="2">
        <v>493</v>
      </c>
    </row>
    <row r="2702" spans="6:13" ht="12.75" hidden="1">
      <c r="F2702" s="45"/>
      <c r="H2702" s="6">
        <f t="shared" si="149"/>
        <v>0</v>
      </c>
      <c r="I2702" s="26">
        <f t="shared" si="150"/>
        <v>0</v>
      </c>
      <c r="M2702" s="2">
        <v>493</v>
      </c>
    </row>
    <row r="2703" spans="6:13" ht="12.75" hidden="1">
      <c r="F2703" s="45"/>
      <c r="H2703" s="6">
        <f t="shared" si="149"/>
        <v>0</v>
      </c>
      <c r="I2703" s="26">
        <f t="shared" si="150"/>
        <v>0</v>
      </c>
      <c r="M2703" s="2">
        <v>493</v>
      </c>
    </row>
    <row r="2704" spans="6:13" ht="12.75" hidden="1">
      <c r="F2704" s="45"/>
      <c r="H2704" s="6">
        <f t="shared" si="149"/>
        <v>0</v>
      </c>
      <c r="I2704" s="26">
        <f t="shared" si="150"/>
        <v>0</v>
      </c>
      <c r="M2704" s="2">
        <v>493</v>
      </c>
    </row>
    <row r="2705" spans="6:13" ht="12.75" hidden="1">
      <c r="F2705" s="45"/>
      <c r="H2705" s="6">
        <f t="shared" si="149"/>
        <v>0</v>
      </c>
      <c r="I2705" s="26">
        <f t="shared" si="150"/>
        <v>0</v>
      </c>
      <c r="M2705" s="2">
        <v>493</v>
      </c>
    </row>
    <row r="2706" spans="6:13" ht="12.75" hidden="1">
      <c r="F2706" s="45"/>
      <c r="H2706" s="6">
        <f t="shared" si="149"/>
        <v>0</v>
      </c>
      <c r="I2706" s="26">
        <f t="shared" si="150"/>
        <v>0</v>
      </c>
      <c r="M2706" s="2">
        <v>493</v>
      </c>
    </row>
    <row r="2707" spans="6:13" ht="12.75" hidden="1">
      <c r="F2707" s="45"/>
      <c r="H2707" s="6">
        <f t="shared" si="149"/>
        <v>0</v>
      </c>
      <c r="I2707" s="26">
        <f t="shared" si="150"/>
        <v>0</v>
      </c>
      <c r="M2707" s="2">
        <v>493</v>
      </c>
    </row>
    <row r="2708" spans="6:13" ht="12.75" hidden="1">
      <c r="F2708" s="45"/>
      <c r="H2708" s="6">
        <f t="shared" si="149"/>
        <v>0</v>
      </c>
      <c r="I2708" s="26">
        <f t="shared" si="150"/>
        <v>0</v>
      </c>
      <c r="M2708" s="2">
        <v>493</v>
      </c>
    </row>
    <row r="2709" spans="6:13" ht="12.75" hidden="1">
      <c r="F2709" s="45"/>
      <c r="H2709" s="6">
        <f t="shared" si="149"/>
        <v>0</v>
      </c>
      <c r="I2709" s="26">
        <f t="shared" si="150"/>
        <v>0</v>
      </c>
      <c r="M2709" s="2">
        <v>493</v>
      </c>
    </row>
    <row r="2710" spans="6:13" ht="12.75" hidden="1">
      <c r="F2710" s="45"/>
      <c r="H2710" s="6">
        <f t="shared" si="149"/>
        <v>0</v>
      </c>
      <c r="I2710" s="26">
        <f t="shared" si="150"/>
        <v>0</v>
      </c>
      <c r="M2710" s="2">
        <v>493</v>
      </c>
    </row>
    <row r="2711" spans="6:13" ht="12.75" hidden="1">
      <c r="F2711" s="45"/>
      <c r="H2711" s="6">
        <f t="shared" si="149"/>
        <v>0</v>
      </c>
      <c r="I2711" s="26">
        <f t="shared" si="150"/>
        <v>0</v>
      </c>
      <c r="M2711" s="2">
        <v>493</v>
      </c>
    </row>
    <row r="2712" spans="6:13" ht="12.75" hidden="1">
      <c r="F2712" s="45"/>
      <c r="H2712" s="6">
        <f t="shared" si="149"/>
        <v>0</v>
      </c>
      <c r="I2712" s="26">
        <f t="shared" si="150"/>
        <v>0</v>
      </c>
      <c r="M2712" s="2">
        <v>493</v>
      </c>
    </row>
    <row r="2713" spans="6:13" ht="12.75" hidden="1">
      <c r="F2713" s="45"/>
      <c r="H2713" s="6">
        <f t="shared" si="149"/>
        <v>0</v>
      </c>
      <c r="I2713" s="26">
        <f t="shared" si="150"/>
        <v>0</v>
      </c>
      <c r="M2713" s="2">
        <v>493</v>
      </c>
    </row>
    <row r="2714" spans="6:13" ht="12.75" hidden="1">
      <c r="F2714" s="45"/>
      <c r="H2714" s="6">
        <f t="shared" si="149"/>
        <v>0</v>
      </c>
      <c r="I2714" s="26">
        <f t="shared" si="150"/>
        <v>0</v>
      </c>
      <c r="M2714" s="2">
        <v>493</v>
      </c>
    </row>
    <row r="2715" spans="6:13" ht="12.75" hidden="1">
      <c r="F2715" s="45"/>
      <c r="H2715" s="6">
        <f t="shared" si="149"/>
        <v>0</v>
      </c>
      <c r="I2715" s="26">
        <f t="shared" si="150"/>
        <v>0</v>
      </c>
      <c r="M2715" s="2">
        <v>493</v>
      </c>
    </row>
    <row r="2716" spans="6:13" ht="12.75" hidden="1">
      <c r="F2716" s="45"/>
      <c r="H2716" s="6">
        <f t="shared" si="149"/>
        <v>0</v>
      </c>
      <c r="I2716" s="26">
        <f t="shared" si="150"/>
        <v>0</v>
      </c>
      <c r="M2716" s="2">
        <v>493</v>
      </c>
    </row>
    <row r="2717" spans="6:13" ht="12.75" hidden="1">
      <c r="F2717" s="45"/>
      <c r="H2717" s="6">
        <f t="shared" si="149"/>
        <v>0</v>
      </c>
      <c r="I2717" s="26">
        <f t="shared" si="150"/>
        <v>0</v>
      </c>
      <c r="M2717" s="2">
        <v>493</v>
      </c>
    </row>
    <row r="2718" spans="6:13" ht="12.75" hidden="1">
      <c r="F2718" s="45"/>
      <c r="H2718" s="6">
        <f t="shared" si="149"/>
        <v>0</v>
      </c>
      <c r="I2718" s="26">
        <f t="shared" si="150"/>
        <v>0</v>
      </c>
      <c r="M2718" s="2">
        <v>493</v>
      </c>
    </row>
    <row r="2719" spans="6:13" ht="12.75" hidden="1">
      <c r="F2719" s="45"/>
      <c r="H2719" s="6">
        <f t="shared" si="149"/>
        <v>0</v>
      </c>
      <c r="I2719" s="26">
        <f t="shared" si="150"/>
        <v>0</v>
      </c>
      <c r="M2719" s="2">
        <v>493</v>
      </c>
    </row>
    <row r="2720" spans="6:13" ht="12.75" hidden="1">
      <c r="F2720" s="45"/>
      <c r="H2720" s="6">
        <f t="shared" si="149"/>
        <v>0</v>
      </c>
      <c r="I2720" s="26">
        <f t="shared" si="150"/>
        <v>0</v>
      </c>
      <c r="M2720" s="2">
        <v>493</v>
      </c>
    </row>
    <row r="2721" spans="6:13" ht="12.75" hidden="1">
      <c r="F2721" s="45"/>
      <c r="H2721" s="6">
        <f t="shared" si="149"/>
        <v>0</v>
      </c>
      <c r="I2721" s="26">
        <f t="shared" si="150"/>
        <v>0</v>
      </c>
      <c r="M2721" s="2">
        <v>493</v>
      </c>
    </row>
    <row r="2722" spans="6:13" ht="12.75" hidden="1">
      <c r="F2722" s="45"/>
      <c r="H2722" s="6">
        <f t="shared" si="149"/>
        <v>0</v>
      </c>
      <c r="I2722" s="26">
        <f t="shared" si="150"/>
        <v>0</v>
      </c>
      <c r="M2722" s="2">
        <v>493</v>
      </c>
    </row>
    <row r="2723" spans="6:13" ht="12.75" hidden="1">
      <c r="F2723" s="45"/>
      <c r="H2723" s="6">
        <f t="shared" si="149"/>
        <v>0</v>
      </c>
      <c r="I2723" s="26">
        <f t="shared" si="150"/>
        <v>0</v>
      </c>
      <c r="M2723" s="2">
        <v>493</v>
      </c>
    </row>
    <row r="2724" spans="6:13" ht="12.75" hidden="1">
      <c r="F2724" s="45"/>
      <c r="H2724" s="6">
        <f t="shared" si="149"/>
        <v>0</v>
      </c>
      <c r="I2724" s="26">
        <f t="shared" si="150"/>
        <v>0</v>
      </c>
      <c r="M2724" s="2">
        <v>493</v>
      </c>
    </row>
    <row r="2725" spans="6:13" ht="12.75" hidden="1">
      <c r="F2725" s="45"/>
      <c r="H2725" s="6">
        <f t="shared" si="149"/>
        <v>0</v>
      </c>
      <c r="I2725" s="26">
        <f t="shared" si="150"/>
        <v>0</v>
      </c>
      <c r="M2725" s="2">
        <v>493</v>
      </c>
    </row>
    <row r="2726" spans="6:13" ht="12.75" hidden="1">
      <c r="F2726" s="45"/>
      <c r="H2726" s="6">
        <f t="shared" si="149"/>
        <v>0</v>
      </c>
      <c r="I2726" s="26">
        <f t="shared" si="150"/>
        <v>0</v>
      </c>
      <c r="M2726" s="2">
        <v>493</v>
      </c>
    </row>
    <row r="2727" spans="6:13" ht="12.75" hidden="1">
      <c r="F2727" s="45"/>
      <c r="H2727" s="6">
        <f t="shared" si="149"/>
        <v>0</v>
      </c>
      <c r="I2727" s="26">
        <f t="shared" si="150"/>
        <v>0</v>
      </c>
      <c r="M2727" s="2">
        <v>493</v>
      </c>
    </row>
    <row r="2728" spans="6:13" ht="12.75" hidden="1">
      <c r="F2728" s="45"/>
      <c r="H2728" s="6">
        <f t="shared" si="149"/>
        <v>0</v>
      </c>
      <c r="I2728" s="26">
        <f t="shared" si="150"/>
        <v>0</v>
      </c>
      <c r="M2728" s="2">
        <v>493</v>
      </c>
    </row>
    <row r="2729" spans="6:13" ht="12.75" hidden="1">
      <c r="F2729" s="45"/>
      <c r="H2729" s="6">
        <f t="shared" si="149"/>
        <v>0</v>
      </c>
      <c r="I2729" s="26">
        <f t="shared" si="150"/>
        <v>0</v>
      </c>
      <c r="M2729" s="2">
        <v>493</v>
      </c>
    </row>
    <row r="2730" spans="6:13" ht="12.75" hidden="1">
      <c r="F2730" s="45"/>
      <c r="H2730" s="6">
        <f t="shared" si="149"/>
        <v>0</v>
      </c>
      <c r="I2730" s="26">
        <f t="shared" si="150"/>
        <v>0</v>
      </c>
      <c r="M2730" s="2">
        <v>493</v>
      </c>
    </row>
    <row r="2731" spans="6:13" ht="12.75" hidden="1">
      <c r="F2731" s="45"/>
      <c r="H2731" s="6">
        <f t="shared" si="149"/>
        <v>0</v>
      </c>
      <c r="I2731" s="26">
        <f t="shared" si="150"/>
        <v>0</v>
      </c>
      <c r="M2731" s="2">
        <v>493</v>
      </c>
    </row>
    <row r="2732" spans="6:13" ht="12.75" hidden="1">
      <c r="F2732" s="45"/>
      <c r="H2732" s="6">
        <f t="shared" si="149"/>
        <v>0</v>
      </c>
      <c r="I2732" s="26">
        <f t="shared" si="150"/>
        <v>0</v>
      </c>
      <c r="M2732" s="2">
        <v>493</v>
      </c>
    </row>
    <row r="2733" spans="6:13" ht="12.75" hidden="1">
      <c r="F2733" s="45"/>
      <c r="H2733" s="6">
        <f t="shared" si="149"/>
        <v>0</v>
      </c>
      <c r="I2733" s="26">
        <f t="shared" si="150"/>
        <v>0</v>
      </c>
      <c r="M2733" s="2">
        <v>493</v>
      </c>
    </row>
    <row r="2734" spans="6:13" ht="12.75" hidden="1">
      <c r="F2734" s="45"/>
      <c r="H2734" s="6">
        <f t="shared" si="149"/>
        <v>0</v>
      </c>
      <c r="I2734" s="26">
        <f t="shared" si="150"/>
        <v>0</v>
      </c>
      <c r="M2734" s="2">
        <v>493</v>
      </c>
    </row>
    <row r="2735" spans="6:13" ht="12.75" hidden="1">
      <c r="F2735" s="45"/>
      <c r="H2735" s="6">
        <f t="shared" si="149"/>
        <v>0</v>
      </c>
      <c r="I2735" s="26">
        <f t="shared" si="150"/>
        <v>0</v>
      </c>
      <c r="M2735" s="2">
        <v>493</v>
      </c>
    </row>
    <row r="2736" spans="6:13" ht="12.75" hidden="1">
      <c r="F2736" s="45"/>
      <c r="H2736" s="6">
        <f t="shared" si="149"/>
        <v>0</v>
      </c>
      <c r="I2736" s="26">
        <f t="shared" si="150"/>
        <v>0</v>
      </c>
      <c r="M2736" s="2">
        <v>493</v>
      </c>
    </row>
    <row r="2737" spans="6:13" ht="12.75" hidden="1">
      <c r="F2737" s="45"/>
      <c r="H2737" s="6">
        <f t="shared" si="149"/>
        <v>0</v>
      </c>
      <c r="I2737" s="26">
        <f t="shared" si="150"/>
        <v>0</v>
      </c>
      <c r="M2737" s="2">
        <v>493</v>
      </c>
    </row>
    <row r="2738" spans="6:13" ht="12.75" hidden="1">
      <c r="F2738" s="45"/>
      <c r="H2738" s="6">
        <f t="shared" si="149"/>
        <v>0</v>
      </c>
      <c r="I2738" s="26">
        <f t="shared" si="150"/>
        <v>0</v>
      </c>
      <c r="M2738" s="2">
        <v>493</v>
      </c>
    </row>
    <row r="2739" spans="6:13" ht="12.75" hidden="1">
      <c r="F2739" s="45"/>
      <c r="H2739" s="6">
        <f t="shared" si="149"/>
        <v>0</v>
      </c>
      <c r="I2739" s="26">
        <f t="shared" si="150"/>
        <v>0</v>
      </c>
      <c r="M2739" s="2">
        <v>493</v>
      </c>
    </row>
    <row r="2740" spans="6:13" ht="12.75" hidden="1">
      <c r="F2740" s="45"/>
      <c r="H2740" s="6">
        <f t="shared" si="149"/>
        <v>0</v>
      </c>
      <c r="I2740" s="26">
        <f t="shared" si="150"/>
        <v>0</v>
      </c>
      <c r="M2740" s="2">
        <v>493</v>
      </c>
    </row>
    <row r="2741" spans="6:13" ht="12.75" hidden="1">
      <c r="F2741" s="45"/>
      <c r="H2741" s="6">
        <f t="shared" si="149"/>
        <v>0</v>
      </c>
      <c r="I2741" s="26">
        <f t="shared" si="150"/>
        <v>0</v>
      </c>
      <c r="M2741" s="2">
        <v>493</v>
      </c>
    </row>
    <row r="2742" spans="6:13" ht="12.75" hidden="1">
      <c r="F2742" s="45"/>
      <c r="H2742" s="6">
        <f t="shared" si="149"/>
        <v>0</v>
      </c>
      <c r="I2742" s="26">
        <f t="shared" si="150"/>
        <v>0</v>
      </c>
      <c r="M2742" s="2">
        <v>493</v>
      </c>
    </row>
    <row r="2743" spans="6:13" ht="12.75" hidden="1">
      <c r="F2743" s="45"/>
      <c r="H2743" s="6">
        <f t="shared" si="149"/>
        <v>0</v>
      </c>
      <c r="I2743" s="26">
        <f t="shared" si="150"/>
        <v>0</v>
      </c>
      <c r="M2743" s="2">
        <v>493</v>
      </c>
    </row>
    <row r="2744" spans="6:13" ht="12.75" hidden="1">
      <c r="F2744" s="45"/>
      <c r="H2744" s="6">
        <f t="shared" si="149"/>
        <v>0</v>
      </c>
      <c r="I2744" s="26">
        <f t="shared" si="150"/>
        <v>0</v>
      </c>
      <c r="M2744" s="2">
        <v>493</v>
      </c>
    </row>
    <row r="2745" spans="6:13" ht="12.75" hidden="1">
      <c r="F2745" s="45"/>
      <c r="H2745" s="6">
        <f t="shared" si="149"/>
        <v>0</v>
      </c>
      <c r="I2745" s="26">
        <f t="shared" si="150"/>
        <v>0</v>
      </c>
      <c r="M2745" s="2">
        <v>493</v>
      </c>
    </row>
    <row r="2746" spans="6:13" ht="12.75" hidden="1">
      <c r="F2746" s="45"/>
      <c r="H2746" s="6">
        <f t="shared" si="149"/>
        <v>0</v>
      </c>
      <c r="I2746" s="26">
        <f t="shared" si="150"/>
        <v>0</v>
      </c>
      <c r="M2746" s="2">
        <v>493</v>
      </c>
    </row>
    <row r="2747" spans="6:13" ht="12.75" hidden="1">
      <c r="F2747" s="45"/>
      <c r="H2747" s="6">
        <f t="shared" si="149"/>
        <v>0</v>
      </c>
      <c r="I2747" s="26">
        <f t="shared" si="150"/>
        <v>0</v>
      </c>
      <c r="M2747" s="2">
        <v>493</v>
      </c>
    </row>
    <row r="2748" spans="6:13" ht="12.75" hidden="1">
      <c r="F2748" s="45"/>
      <c r="H2748" s="6">
        <f t="shared" si="149"/>
        <v>0</v>
      </c>
      <c r="I2748" s="26">
        <f t="shared" si="150"/>
        <v>0</v>
      </c>
      <c r="M2748" s="2">
        <v>493</v>
      </c>
    </row>
    <row r="2749" spans="6:13" ht="12.75" hidden="1">
      <c r="F2749" s="45"/>
      <c r="H2749" s="6">
        <f t="shared" si="149"/>
        <v>0</v>
      </c>
      <c r="I2749" s="26">
        <f t="shared" si="150"/>
        <v>0</v>
      </c>
      <c r="M2749" s="2">
        <v>493</v>
      </c>
    </row>
    <row r="2750" spans="6:13" ht="12.75" hidden="1">
      <c r="F2750" s="45"/>
      <c r="H2750" s="6">
        <f t="shared" si="149"/>
        <v>0</v>
      </c>
      <c r="I2750" s="26">
        <f t="shared" si="150"/>
        <v>0</v>
      </c>
      <c r="M2750" s="2">
        <v>493</v>
      </c>
    </row>
    <row r="2751" spans="6:13" ht="12.75" hidden="1">
      <c r="F2751" s="45"/>
      <c r="H2751" s="6">
        <f t="shared" si="149"/>
        <v>0</v>
      </c>
      <c r="I2751" s="26">
        <f t="shared" si="150"/>
        <v>0</v>
      </c>
      <c r="M2751" s="2">
        <v>493</v>
      </c>
    </row>
    <row r="2752" spans="6:13" ht="12.75" hidden="1">
      <c r="F2752" s="45"/>
      <c r="H2752" s="6">
        <f t="shared" si="149"/>
        <v>0</v>
      </c>
      <c r="I2752" s="26">
        <f t="shared" si="150"/>
        <v>0</v>
      </c>
      <c r="M2752" s="2">
        <v>493</v>
      </c>
    </row>
    <row r="2753" spans="6:13" ht="12.75" hidden="1">
      <c r="F2753" s="45"/>
      <c r="H2753" s="6">
        <f t="shared" si="149"/>
        <v>0</v>
      </c>
      <c r="I2753" s="26">
        <f t="shared" si="150"/>
        <v>0</v>
      </c>
      <c r="M2753" s="2">
        <v>493</v>
      </c>
    </row>
    <row r="2754" spans="6:13" ht="12.75" hidden="1">
      <c r="F2754" s="45"/>
      <c r="H2754" s="6">
        <f t="shared" si="149"/>
        <v>0</v>
      </c>
      <c r="I2754" s="26">
        <f t="shared" si="150"/>
        <v>0</v>
      </c>
      <c r="M2754" s="2">
        <v>493</v>
      </c>
    </row>
    <row r="2755" spans="6:13" ht="12.75" hidden="1">
      <c r="F2755" s="45"/>
      <c r="H2755" s="6">
        <f t="shared" si="149"/>
        <v>0</v>
      </c>
      <c r="I2755" s="26">
        <f t="shared" si="150"/>
        <v>0</v>
      </c>
      <c r="M2755" s="2">
        <v>493</v>
      </c>
    </row>
    <row r="2756" spans="6:13" ht="12.75" hidden="1">
      <c r="F2756" s="45"/>
      <c r="H2756" s="6">
        <f t="shared" si="149"/>
        <v>0</v>
      </c>
      <c r="I2756" s="26">
        <f t="shared" si="150"/>
        <v>0</v>
      </c>
      <c r="M2756" s="2">
        <v>493</v>
      </c>
    </row>
    <row r="2757" spans="6:13" ht="12.75" hidden="1">
      <c r="F2757" s="45"/>
      <c r="H2757" s="6">
        <f t="shared" si="149"/>
        <v>0</v>
      </c>
      <c r="I2757" s="26">
        <f t="shared" si="150"/>
        <v>0</v>
      </c>
      <c r="M2757" s="2">
        <v>493</v>
      </c>
    </row>
    <row r="2758" spans="6:13" ht="12.75" hidden="1">
      <c r="F2758" s="45"/>
      <c r="H2758" s="6">
        <f t="shared" si="149"/>
        <v>0</v>
      </c>
      <c r="I2758" s="26">
        <f t="shared" si="150"/>
        <v>0</v>
      </c>
      <c r="M2758" s="2">
        <v>493</v>
      </c>
    </row>
    <row r="2759" spans="6:13" ht="12.75" hidden="1">
      <c r="F2759" s="45"/>
      <c r="H2759" s="6">
        <f t="shared" si="149"/>
        <v>0</v>
      </c>
      <c r="I2759" s="26">
        <f t="shared" si="150"/>
        <v>0</v>
      </c>
      <c r="M2759" s="2">
        <v>493</v>
      </c>
    </row>
    <row r="2760" spans="6:13" ht="12.75" hidden="1">
      <c r="F2760" s="45"/>
      <c r="H2760" s="6">
        <f t="shared" si="149"/>
        <v>0</v>
      </c>
      <c r="I2760" s="26">
        <f t="shared" si="150"/>
        <v>0</v>
      </c>
      <c r="M2760" s="2">
        <v>493</v>
      </c>
    </row>
    <row r="2761" spans="6:13" ht="12.75" hidden="1">
      <c r="F2761" s="45"/>
      <c r="H2761" s="6">
        <f t="shared" si="149"/>
        <v>0</v>
      </c>
      <c r="I2761" s="26">
        <f t="shared" si="150"/>
        <v>0</v>
      </c>
      <c r="M2761" s="2">
        <v>493</v>
      </c>
    </row>
    <row r="2762" spans="6:13" ht="12.75" hidden="1">
      <c r="F2762" s="45"/>
      <c r="H2762" s="6">
        <f aca="true" t="shared" si="151" ref="H2762:H2772">H2761-B2762</f>
        <v>0</v>
      </c>
      <c r="I2762" s="26">
        <f aca="true" t="shared" si="152" ref="I2762:I2797">+B2762/M2762</f>
        <v>0</v>
      </c>
      <c r="M2762" s="2">
        <v>493</v>
      </c>
    </row>
    <row r="2763" spans="6:13" ht="12.75" hidden="1">
      <c r="F2763" s="45"/>
      <c r="H2763" s="6">
        <f t="shared" si="151"/>
        <v>0</v>
      </c>
      <c r="I2763" s="26">
        <f t="shared" si="152"/>
        <v>0</v>
      </c>
      <c r="M2763" s="2">
        <v>493</v>
      </c>
    </row>
    <row r="2764" spans="6:13" ht="12.75" hidden="1">
      <c r="F2764" s="45"/>
      <c r="H2764" s="6">
        <f t="shared" si="151"/>
        <v>0</v>
      </c>
      <c r="I2764" s="26">
        <f t="shared" si="152"/>
        <v>0</v>
      </c>
      <c r="M2764" s="2">
        <v>493</v>
      </c>
    </row>
    <row r="2765" spans="6:13" ht="12.75" hidden="1">
      <c r="F2765" s="45"/>
      <c r="H2765" s="6">
        <f t="shared" si="151"/>
        <v>0</v>
      </c>
      <c r="I2765" s="26">
        <f t="shared" si="152"/>
        <v>0</v>
      </c>
      <c r="M2765" s="2">
        <v>493</v>
      </c>
    </row>
    <row r="2766" spans="6:13" ht="12.75" hidden="1">
      <c r="F2766" s="45"/>
      <c r="H2766" s="6">
        <f t="shared" si="151"/>
        <v>0</v>
      </c>
      <c r="I2766" s="26">
        <f t="shared" si="152"/>
        <v>0</v>
      </c>
      <c r="M2766" s="2">
        <v>493</v>
      </c>
    </row>
    <row r="2767" spans="6:13" ht="12.75" hidden="1">
      <c r="F2767" s="45"/>
      <c r="H2767" s="6">
        <f t="shared" si="151"/>
        <v>0</v>
      </c>
      <c r="I2767" s="26">
        <f t="shared" si="152"/>
        <v>0</v>
      </c>
      <c r="M2767" s="2">
        <v>493</v>
      </c>
    </row>
    <row r="2768" spans="6:13" ht="12.75" hidden="1">
      <c r="F2768" s="45"/>
      <c r="H2768" s="6">
        <f t="shared" si="151"/>
        <v>0</v>
      </c>
      <c r="I2768" s="26">
        <f t="shared" si="152"/>
        <v>0</v>
      </c>
      <c r="M2768" s="2">
        <v>493</v>
      </c>
    </row>
    <row r="2769" spans="6:13" ht="12.75" hidden="1">
      <c r="F2769" s="45"/>
      <c r="H2769" s="6">
        <f t="shared" si="151"/>
        <v>0</v>
      </c>
      <c r="I2769" s="26">
        <f t="shared" si="152"/>
        <v>0</v>
      </c>
      <c r="M2769" s="2">
        <v>493</v>
      </c>
    </row>
    <row r="2770" spans="6:13" ht="12.75" hidden="1">
      <c r="F2770" s="45"/>
      <c r="H2770" s="6">
        <f t="shared" si="151"/>
        <v>0</v>
      </c>
      <c r="I2770" s="26">
        <f t="shared" si="152"/>
        <v>0</v>
      </c>
      <c r="M2770" s="2">
        <v>493</v>
      </c>
    </row>
    <row r="2771" spans="6:13" ht="12.75" hidden="1">
      <c r="F2771" s="45"/>
      <c r="H2771" s="6">
        <f t="shared" si="151"/>
        <v>0</v>
      </c>
      <c r="I2771" s="26">
        <f t="shared" si="152"/>
        <v>0</v>
      </c>
      <c r="M2771" s="2">
        <v>493</v>
      </c>
    </row>
    <row r="2772" spans="6:13" ht="12.75" hidden="1">
      <c r="F2772" s="45"/>
      <c r="H2772" s="6">
        <f t="shared" si="151"/>
        <v>0</v>
      </c>
      <c r="I2772" s="26">
        <f t="shared" si="152"/>
        <v>0</v>
      </c>
      <c r="M2772" s="2">
        <v>493</v>
      </c>
    </row>
    <row r="2773" spans="6:13" ht="12.75" hidden="1">
      <c r="F2773" s="45"/>
      <c r="H2773" s="6">
        <f>H2772-B2773</f>
        <v>0</v>
      </c>
      <c r="I2773" s="26">
        <f t="shared" si="152"/>
        <v>0</v>
      </c>
      <c r="M2773" s="2">
        <v>493</v>
      </c>
    </row>
    <row r="2774" spans="6:13" ht="12.75" hidden="1">
      <c r="F2774" s="45"/>
      <c r="H2774" s="6">
        <f aca="true" t="shared" si="153" ref="H2774:H2785">H2773-B2774</f>
        <v>0</v>
      </c>
      <c r="I2774" s="26">
        <f t="shared" si="152"/>
        <v>0</v>
      </c>
      <c r="M2774" s="2">
        <v>493</v>
      </c>
    </row>
    <row r="2775" spans="6:13" ht="12.75" hidden="1">
      <c r="F2775" s="45"/>
      <c r="H2775" s="6">
        <f t="shared" si="153"/>
        <v>0</v>
      </c>
      <c r="I2775" s="26">
        <f t="shared" si="152"/>
        <v>0</v>
      </c>
      <c r="M2775" s="2">
        <v>493</v>
      </c>
    </row>
    <row r="2776" spans="6:13" ht="12.75" hidden="1">
      <c r="F2776" s="45"/>
      <c r="H2776" s="6">
        <f t="shared" si="153"/>
        <v>0</v>
      </c>
      <c r="I2776" s="26">
        <f t="shared" si="152"/>
        <v>0</v>
      </c>
      <c r="M2776" s="2">
        <v>493</v>
      </c>
    </row>
    <row r="2777" spans="6:13" ht="12.75" hidden="1">
      <c r="F2777" s="45"/>
      <c r="H2777" s="6">
        <f t="shared" si="153"/>
        <v>0</v>
      </c>
      <c r="I2777" s="26">
        <f t="shared" si="152"/>
        <v>0</v>
      </c>
      <c r="M2777" s="2">
        <v>493</v>
      </c>
    </row>
    <row r="2778" spans="6:13" ht="12.75" hidden="1">
      <c r="F2778" s="45"/>
      <c r="H2778" s="6">
        <f t="shared" si="153"/>
        <v>0</v>
      </c>
      <c r="I2778" s="26">
        <f t="shared" si="152"/>
        <v>0</v>
      </c>
      <c r="M2778" s="2">
        <v>493</v>
      </c>
    </row>
    <row r="2779" spans="6:13" ht="12.75" hidden="1">
      <c r="F2779" s="45"/>
      <c r="H2779" s="6">
        <f t="shared" si="153"/>
        <v>0</v>
      </c>
      <c r="I2779" s="26">
        <f t="shared" si="152"/>
        <v>0</v>
      </c>
      <c r="M2779" s="2">
        <v>493</v>
      </c>
    </row>
    <row r="2780" spans="6:13" ht="12.75" hidden="1">
      <c r="F2780" s="45"/>
      <c r="H2780" s="6">
        <f t="shared" si="153"/>
        <v>0</v>
      </c>
      <c r="I2780" s="26">
        <f t="shared" si="152"/>
        <v>0</v>
      </c>
      <c r="M2780" s="2">
        <v>493</v>
      </c>
    </row>
    <row r="2781" spans="6:13" ht="12.75" hidden="1">
      <c r="F2781" s="45"/>
      <c r="H2781" s="6">
        <f t="shared" si="153"/>
        <v>0</v>
      </c>
      <c r="I2781" s="26">
        <f t="shared" si="152"/>
        <v>0</v>
      </c>
      <c r="M2781" s="2">
        <v>493</v>
      </c>
    </row>
    <row r="2782" spans="6:13" ht="12.75" hidden="1">
      <c r="F2782" s="45"/>
      <c r="H2782" s="6">
        <f t="shared" si="153"/>
        <v>0</v>
      </c>
      <c r="I2782" s="26">
        <f t="shared" si="152"/>
        <v>0</v>
      </c>
      <c r="M2782" s="2">
        <v>493</v>
      </c>
    </row>
    <row r="2783" spans="6:13" ht="12.75" hidden="1">
      <c r="F2783" s="45"/>
      <c r="H2783" s="6">
        <f t="shared" si="153"/>
        <v>0</v>
      </c>
      <c r="I2783" s="26">
        <f t="shared" si="152"/>
        <v>0</v>
      </c>
      <c r="M2783" s="2">
        <v>493</v>
      </c>
    </row>
    <row r="2784" spans="6:13" ht="12.75" hidden="1">
      <c r="F2784" s="45"/>
      <c r="H2784" s="6">
        <f t="shared" si="153"/>
        <v>0</v>
      </c>
      <c r="I2784" s="26">
        <f t="shared" si="152"/>
        <v>0</v>
      </c>
      <c r="M2784" s="2">
        <v>493</v>
      </c>
    </row>
    <row r="2785" spans="6:13" ht="12.75" hidden="1">
      <c r="F2785" s="45"/>
      <c r="H2785" s="6">
        <f t="shared" si="153"/>
        <v>0</v>
      </c>
      <c r="I2785" s="26">
        <f t="shared" si="152"/>
        <v>0</v>
      </c>
      <c r="M2785" s="2">
        <v>493</v>
      </c>
    </row>
    <row r="2786" spans="6:13" ht="12.75" hidden="1">
      <c r="F2786" s="45"/>
      <c r="H2786" s="6">
        <f>H2785-B2786</f>
        <v>0</v>
      </c>
      <c r="I2786" s="26">
        <f t="shared" si="152"/>
        <v>0</v>
      </c>
      <c r="M2786" s="2">
        <v>493</v>
      </c>
    </row>
    <row r="2787" spans="6:13" ht="12.75" hidden="1">
      <c r="F2787" s="45"/>
      <c r="H2787" s="6">
        <f aca="true" t="shared" si="154" ref="H2787:H2797">H2786-B2787</f>
        <v>0</v>
      </c>
      <c r="I2787" s="26">
        <f t="shared" si="152"/>
        <v>0</v>
      </c>
      <c r="M2787" s="2">
        <v>493</v>
      </c>
    </row>
    <row r="2788" spans="6:13" ht="12.75" hidden="1">
      <c r="F2788" s="45"/>
      <c r="H2788" s="6">
        <f t="shared" si="154"/>
        <v>0</v>
      </c>
      <c r="I2788" s="26">
        <f t="shared" si="152"/>
        <v>0</v>
      </c>
      <c r="M2788" s="2">
        <v>493</v>
      </c>
    </row>
    <row r="2789" spans="6:13" ht="12.75" hidden="1">
      <c r="F2789" s="45"/>
      <c r="H2789" s="6">
        <f t="shared" si="154"/>
        <v>0</v>
      </c>
      <c r="I2789" s="26">
        <f t="shared" si="152"/>
        <v>0</v>
      </c>
      <c r="M2789" s="2">
        <v>493</v>
      </c>
    </row>
    <row r="2790" spans="6:13" ht="12.75" hidden="1">
      <c r="F2790" s="45"/>
      <c r="H2790" s="6">
        <f t="shared" si="154"/>
        <v>0</v>
      </c>
      <c r="I2790" s="26">
        <f t="shared" si="152"/>
        <v>0</v>
      </c>
      <c r="M2790" s="2">
        <v>493</v>
      </c>
    </row>
    <row r="2791" spans="6:13" ht="12.75" hidden="1">
      <c r="F2791" s="45"/>
      <c r="H2791" s="6">
        <f t="shared" si="154"/>
        <v>0</v>
      </c>
      <c r="I2791" s="26">
        <f t="shared" si="152"/>
        <v>0</v>
      </c>
      <c r="M2791" s="2">
        <v>493</v>
      </c>
    </row>
    <row r="2792" spans="6:13" ht="12.75" hidden="1">
      <c r="F2792" s="45"/>
      <c r="H2792" s="6">
        <f t="shared" si="154"/>
        <v>0</v>
      </c>
      <c r="I2792" s="26">
        <f t="shared" si="152"/>
        <v>0</v>
      </c>
      <c r="M2792" s="2">
        <v>493</v>
      </c>
    </row>
    <row r="2793" spans="6:13" ht="12.75" hidden="1">
      <c r="F2793" s="45"/>
      <c r="H2793" s="6">
        <f t="shared" si="154"/>
        <v>0</v>
      </c>
      <c r="I2793" s="26">
        <f t="shared" si="152"/>
        <v>0</v>
      </c>
      <c r="M2793" s="2">
        <v>493</v>
      </c>
    </row>
    <row r="2794" spans="6:13" ht="12.75" hidden="1">
      <c r="F2794" s="45"/>
      <c r="H2794" s="6">
        <f t="shared" si="154"/>
        <v>0</v>
      </c>
      <c r="I2794" s="26">
        <f t="shared" si="152"/>
        <v>0</v>
      </c>
      <c r="M2794" s="2">
        <v>493</v>
      </c>
    </row>
    <row r="2795" spans="6:13" ht="12.75" hidden="1">
      <c r="F2795" s="45"/>
      <c r="H2795" s="6">
        <f t="shared" si="154"/>
        <v>0</v>
      </c>
      <c r="I2795" s="26">
        <f t="shared" si="152"/>
        <v>0</v>
      </c>
      <c r="M2795" s="2">
        <v>493</v>
      </c>
    </row>
    <row r="2796" spans="6:13" ht="12.75" hidden="1">
      <c r="F2796" s="45"/>
      <c r="H2796" s="6">
        <f t="shared" si="154"/>
        <v>0</v>
      </c>
      <c r="I2796" s="26">
        <f t="shared" si="152"/>
        <v>0</v>
      </c>
      <c r="M2796" s="2">
        <v>493</v>
      </c>
    </row>
    <row r="2797" spans="6:13" ht="12.75" hidden="1">
      <c r="F2797" s="45"/>
      <c r="H2797" s="6">
        <f t="shared" si="154"/>
        <v>0</v>
      </c>
      <c r="I2797" s="26">
        <f t="shared" si="152"/>
        <v>0</v>
      </c>
      <c r="M2797" s="2">
        <v>493</v>
      </c>
    </row>
    <row r="2798" spans="2:13" ht="12.75" hidden="1">
      <c r="B2798" s="33"/>
      <c r="C2798" s="16"/>
      <c r="D2798" s="16"/>
      <c r="E2798" s="16"/>
      <c r="F2798" s="44"/>
      <c r="H2798" s="6">
        <f>H2797-B2798</f>
        <v>0</v>
      </c>
      <c r="I2798" s="26">
        <f>+B2798/M2798</f>
        <v>0</v>
      </c>
      <c r="M2798" s="2">
        <v>493</v>
      </c>
    </row>
    <row r="2799" spans="4:13" ht="12.75" hidden="1">
      <c r="D2799" s="16"/>
      <c r="F2799" s="45"/>
      <c r="H2799" s="6">
        <f>H2798-B2799</f>
        <v>0</v>
      </c>
      <c r="I2799" s="26">
        <f>+B2799/M2799</f>
        <v>0</v>
      </c>
      <c r="M2799" s="2">
        <v>493</v>
      </c>
    </row>
    <row r="2800" spans="2:13" ht="12.75" hidden="1">
      <c r="B2800" s="33"/>
      <c r="D2800" s="16"/>
      <c r="F2800" s="45"/>
      <c r="G2800" s="35"/>
      <c r="H2800" s="6">
        <f aca="true" t="shared" si="155" ref="H2800:H2863">H2799-B2800</f>
        <v>0</v>
      </c>
      <c r="I2800" s="26">
        <f aca="true" t="shared" si="156" ref="I2800:I2863">+B2800/M2800</f>
        <v>0</v>
      </c>
      <c r="M2800" s="2">
        <v>493</v>
      </c>
    </row>
    <row r="2801" spans="2:13" ht="12.75" hidden="1">
      <c r="B2801" s="36"/>
      <c r="C2801" s="37"/>
      <c r="D2801" s="16"/>
      <c r="E2801" s="37"/>
      <c r="F2801" s="45"/>
      <c r="G2801" s="35"/>
      <c r="H2801" s="6">
        <f t="shared" si="155"/>
        <v>0</v>
      </c>
      <c r="I2801" s="26">
        <f t="shared" si="156"/>
        <v>0</v>
      </c>
      <c r="M2801" s="2">
        <v>493</v>
      </c>
    </row>
    <row r="2802" spans="2:13" ht="12.75" hidden="1">
      <c r="B2802" s="162"/>
      <c r="C2802" s="37"/>
      <c r="D2802" s="16"/>
      <c r="E2802" s="163"/>
      <c r="F2802" s="45"/>
      <c r="G2802" s="164"/>
      <c r="H2802" s="6">
        <f t="shared" si="155"/>
        <v>0</v>
      </c>
      <c r="I2802" s="26">
        <f t="shared" si="156"/>
        <v>0</v>
      </c>
      <c r="M2802" s="2">
        <v>493</v>
      </c>
    </row>
    <row r="2803" spans="1:13" s="19" customFormat="1" ht="12.75" hidden="1">
      <c r="A2803" s="1"/>
      <c r="B2803" s="33"/>
      <c r="C2803" s="37"/>
      <c r="D2803" s="16"/>
      <c r="E2803" s="16"/>
      <c r="F2803" s="45"/>
      <c r="G2803" s="34"/>
      <c r="H2803" s="6">
        <f t="shared" si="155"/>
        <v>0</v>
      </c>
      <c r="I2803" s="26">
        <f t="shared" si="156"/>
        <v>0</v>
      </c>
      <c r="J2803"/>
      <c r="K2803"/>
      <c r="L2803"/>
      <c r="M2803" s="2">
        <v>493</v>
      </c>
    </row>
    <row r="2804" spans="1:13" ht="12.75" hidden="1">
      <c r="A2804" s="16"/>
      <c r="B2804" s="33"/>
      <c r="C2804" s="37"/>
      <c r="D2804" s="16"/>
      <c r="E2804" s="16"/>
      <c r="F2804" s="45"/>
      <c r="G2804" s="34"/>
      <c r="H2804" s="6">
        <f t="shared" si="155"/>
        <v>0</v>
      </c>
      <c r="I2804" s="26">
        <f t="shared" si="156"/>
        <v>0</v>
      </c>
      <c r="J2804" s="19"/>
      <c r="L2804" s="19"/>
      <c r="M2804" s="2">
        <v>493</v>
      </c>
    </row>
    <row r="2805" spans="3:13" ht="12.75" hidden="1">
      <c r="C2805" s="37"/>
      <c r="D2805" s="16"/>
      <c r="F2805" s="45"/>
      <c r="H2805" s="6">
        <f t="shared" si="155"/>
        <v>0</v>
      </c>
      <c r="I2805" s="26">
        <f t="shared" si="156"/>
        <v>0</v>
      </c>
      <c r="M2805" s="2">
        <v>493</v>
      </c>
    </row>
    <row r="2806" spans="3:13" ht="12.75" hidden="1">
      <c r="C2806" s="37"/>
      <c r="D2806" s="16"/>
      <c r="F2806" s="45"/>
      <c r="H2806" s="6">
        <f t="shared" si="155"/>
        <v>0</v>
      </c>
      <c r="I2806" s="26">
        <f t="shared" si="156"/>
        <v>0</v>
      </c>
      <c r="M2806" s="2">
        <v>493</v>
      </c>
    </row>
    <row r="2807" spans="3:14" ht="12.75" hidden="1">
      <c r="C2807" s="37"/>
      <c r="D2807" s="16"/>
      <c r="F2807" s="45"/>
      <c r="H2807" s="6">
        <f t="shared" si="155"/>
        <v>0</v>
      </c>
      <c r="I2807" s="26">
        <f t="shared" si="156"/>
        <v>0</v>
      </c>
      <c r="M2807" s="2">
        <v>493</v>
      </c>
      <c r="N2807" s="40"/>
    </row>
    <row r="2808" spans="2:13" ht="12.75" hidden="1">
      <c r="B2808" s="38"/>
      <c r="C2808" s="37"/>
      <c r="D2808" s="16"/>
      <c r="E2808" s="39"/>
      <c r="F2808" s="45"/>
      <c r="H2808" s="6">
        <f t="shared" si="155"/>
        <v>0</v>
      </c>
      <c r="I2808" s="26">
        <f t="shared" si="156"/>
        <v>0</v>
      </c>
      <c r="J2808" s="38"/>
      <c r="L2808" s="38"/>
      <c r="M2808" s="2">
        <v>493</v>
      </c>
    </row>
    <row r="2809" spans="3:13" ht="12.75" hidden="1">
      <c r="C2809" s="37"/>
      <c r="D2809" s="16"/>
      <c r="F2809" s="45"/>
      <c r="H2809" s="6">
        <f t="shared" si="155"/>
        <v>0</v>
      </c>
      <c r="I2809" s="26">
        <f t="shared" si="156"/>
        <v>0</v>
      </c>
      <c r="M2809" s="2">
        <v>493</v>
      </c>
    </row>
    <row r="2810" spans="3:13" ht="12.75" hidden="1">
      <c r="C2810" s="37"/>
      <c r="D2810" s="16"/>
      <c r="F2810" s="45"/>
      <c r="H2810" s="6">
        <f t="shared" si="155"/>
        <v>0</v>
      </c>
      <c r="I2810" s="26">
        <f t="shared" si="156"/>
        <v>0</v>
      </c>
      <c r="M2810" s="2">
        <v>493</v>
      </c>
    </row>
    <row r="2811" spans="3:13" ht="12.75" hidden="1">
      <c r="C2811" s="37"/>
      <c r="D2811" s="16"/>
      <c r="F2811" s="45"/>
      <c r="H2811" s="6">
        <f t="shared" si="155"/>
        <v>0</v>
      </c>
      <c r="I2811" s="26">
        <f t="shared" si="156"/>
        <v>0</v>
      </c>
      <c r="M2811" s="2">
        <v>493</v>
      </c>
    </row>
    <row r="2812" spans="3:13" ht="12.75" hidden="1">
      <c r="C2812" s="37"/>
      <c r="D2812" s="16"/>
      <c r="F2812" s="45"/>
      <c r="H2812" s="6">
        <f t="shared" si="155"/>
        <v>0</v>
      </c>
      <c r="I2812" s="26">
        <f t="shared" si="156"/>
        <v>0</v>
      </c>
      <c r="M2812" s="2">
        <v>493</v>
      </c>
    </row>
    <row r="2813" spans="3:13" ht="12.75" hidden="1">
      <c r="C2813" s="37"/>
      <c r="D2813" s="16"/>
      <c r="F2813" s="45"/>
      <c r="H2813" s="6">
        <f t="shared" si="155"/>
        <v>0</v>
      </c>
      <c r="I2813" s="26">
        <f t="shared" si="156"/>
        <v>0</v>
      </c>
      <c r="M2813" s="2">
        <v>493</v>
      </c>
    </row>
    <row r="2814" spans="3:13" ht="12.75" hidden="1">
      <c r="C2814" s="37"/>
      <c r="D2814" s="16"/>
      <c r="F2814" s="45"/>
      <c r="H2814" s="6">
        <f t="shared" si="155"/>
        <v>0</v>
      </c>
      <c r="I2814" s="26">
        <f t="shared" si="156"/>
        <v>0</v>
      </c>
      <c r="M2814" s="2">
        <v>493</v>
      </c>
    </row>
    <row r="2815" spans="4:13" ht="12.75" hidden="1">
      <c r="D2815" s="16"/>
      <c r="F2815" s="45"/>
      <c r="H2815" s="6">
        <f t="shared" si="155"/>
        <v>0</v>
      </c>
      <c r="I2815" s="26">
        <f t="shared" si="156"/>
        <v>0</v>
      </c>
      <c r="M2815" s="2">
        <v>493</v>
      </c>
    </row>
    <row r="2816" spans="4:13" ht="12.75" hidden="1">
      <c r="D2816" s="16"/>
      <c r="F2816" s="45"/>
      <c r="H2816" s="6">
        <f t="shared" si="155"/>
        <v>0</v>
      </c>
      <c r="I2816" s="26">
        <f t="shared" si="156"/>
        <v>0</v>
      </c>
      <c r="M2816" s="2">
        <v>493</v>
      </c>
    </row>
    <row r="2817" spans="4:13" ht="12.75" hidden="1">
      <c r="D2817" s="16"/>
      <c r="F2817" s="45"/>
      <c r="H2817" s="6">
        <f t="shared" si="155"/>
        <v>0</v>
      </c>
      <c r="I2817" s="26">
        <f t="shared" si="156"/>
        <v>0</v>
      </c>
      <c r="M2817" s="2">
        <v>493</v>
      </c>
    </row>
    <row r="2818" spans="4:13" ht="12.75" hidden="1">
      <c r="D2818" s="16"/>
      <c r="F2818" s="45"/>
      <c r="H2818" s="6">
        <f t="shared" si="155"/>
        <v>0</v>
      </c>
      <c r="I2818" s="26">
        <f t="shared" si="156"/>
        <v>0</v>
      </c>
      <c r="M2818" s="2">
        <v>493</v>
      </c>
    </row>
    <row r="2819" spans="4:13" ht="12.75" hidden="1">
      <c r="D2819" s="16"/>
      <c r="F2819" s="45"/>
      <c r="H2819" s="6">
        <f t="shared" si="155"/>
        <v>0</v>
      </c>
      <c r="I2819" s="26">
        <f t="shared" si="156"/>
        <v>0</v>
      </c>
      <c r="M2819" s="2">
        <v>493</v>
      </c>
    </row>
    <row r="2820" spans="4:13" ht="12.75" hidden="1">
      <c r="D2820" s="16"/>
      <c r="F2820" s="45"/>
      <c r="H2820" s="6">
        <f t="shared" si="155"/>
        <v>0</v>
      </c>
      <c r="I2820" s="26">
        <f t="shared" si="156"/>
        <v>0</v>
      </c>
      <c r="M2820" s="2">
        <v>493</v>
      </c>
    </row>
    <row r="2821" spans="4:13" ht="12.75" hidden="1">
      <c r="D2821" s="16"/>
      <c r="F2821" s="45"/>
      <c r="H2821" s="6">
        <f t="shared" si="155"/>
        <v>0</v>
      </c>
      <c r="I2821" s="26">
        <f t="shared" si="156"/>
        <v>0</v>
      </c>
      <c r="M2821" s="2">
        <v>493</v>
      </c>
    </row>
    <row r="2822" spans="2:13" ht="12.75" hidden="1">
      <c r="B2822" s="42"/>
      <c r="D2822" s="16"/>
      <c r="F2822" s="45"/>
      <c r="H2822" s="6">
        <f t="shared" si="155"/>
        <v>0</v>
      </c>
      <c r="I2822" s="26">
        <f t="shared" si="156"/>
        <v>0</v>
      </c>
      <c r="M2822" s="2">
        <v>493</v>
      </c>
    </row>
    <row r="2823" spans="4:13" ht="12.75" hidden="1">
      <c r="D2823" s="16"/>
      <c r="F2823" s="45"/>
      <c r="H2823" s="6">
        <f t="shared" si="155"/>
        <v>0</v>
      </c>
      <c r="I2823" s="26">
        <f t="shared" si="156"/>
        <v>0</v>
      </c>
      <c r="M2823" s="2">
        <v>493</v>
      </c>
    </row>
    <row r="2824" spans="4:13" ht="12.75" hidden="1">
      <c r="D2824" s="16"/>
      <c r="F2824" s="45"/>
      <c r="H2824" s="6">
        <f t="shared" si="155"/>
        <v>0</v>
      </c>
      <c r="I2824" s="26">
        <f t="shared" si="156"/>
        <v>0</v>
      </c>
      <c r="M2824" s="2">
        <v>493</v>
      </c>
    </row>
    <row r="2825" spans="4:13" ht="12.75" hidden="1">
      <c r="D2825" s="16"/>
      <c r="F2825" s="45"/>
      <c r="H2825" s="6">
        <f t="shared" si="155"/>
        <v>0</v>
      </c>
      <c r="I2825" s="26">
        <f t="shared" si="156"/>
        <v>0</v>
      </c>
      <c r="M2825" s="2">
        <v>493</v>
      </c>
    </row>
    <row r="2826" spans="4:13" ht="12.75" hidden="1">
      <c r="D2826" s="16"/>
      <c r="F2826" s="45"/>
      <c r="H2826" s="6">
        <f t="shared" si="155"/>
        <v>0</v>
      </c>
      <c r="I2826" s="26">
        <f t="shared" si="156"/>
        <v>0</v>
      </c>
      <c r="M2826" s="2">
        <v>493</v>
      </c>
    </row>
    <row r="2827" spans="4:13" ht="12.75" hidden="1">
      <c r="D2827" s="16"/>
      <c r="F2827" s="45"/>
      <c r="H2827" s="6">
        <f t="shared" si="155"/>
        <v>0</v>
      </c>
      <c r="I2827" s="26">
        <f t="shared" si="156"/>
        <v>0</v>
      </c>
      <c r="M2827" s="2">
        <v>493</v>
      </c>
    </row>
    <row r="2828" spans="4:13" ht="12.75" hidden="1">
      <c r="D2828" s="16"/>
      <c r="F2828" s="45"/>
      <c r="H2828" s="6">
        <f t="shared" si="155"/>
        <v>0</v>
      </c>
      <c r="I2828" s="26">
        <f t="shared" si="156"/>
        <v>0</v>
      </c>
      <c r="M2828" s="2">
        <v>493</v>
      </c>
    </row>
    <row r="2829" spans="4:13" ht="12.75" hidden="1">
      <c r="D2829" s="16"/>
      <c r="F2829" s="45"/>
      <c r="H2829" s="6">
        <f t="shared" si="155"/>
        <v>0</v>
      </c>
      <c r="I2829" s="26">
        <f t="shared" si="156"/>
        <v>0</v>
      </c>
      <c r="M2829" s="2">
        <v>493</v>
      </c>
    </row>
    <row r="2830" spans="4:13" ht="12.75" hidden="1">
      <c r="D2830" s="16"/>
      <c r="F2830" s="45"/>
      <c r="H2830" s="6">
        <f t="shared" si="155"/>
        <v>0</v>
      </c>
      <c r="I2830" s="26">
        <f t="shared" si="156"/>
        <v>0</v>
      </c>
      <c r="M2830" s="2">
        <v>493</v>
      </c>
    </row>
    <row r="2831" spans="4:13" ht="12.75" hidden="1">
      <c r="D2831" s="16"/>
      <c r="F2831" s="45"/>
      <c r="H2831" s="6">
        <f t="shared" si="155"/>
        <v>0</v>
      </c>
      <c r="I2831" s="26">
        <f t="shared" si="156"/>
        <v>0</v>
      </c>
      <c r="M2831" s="2">
        <v>493</v>
      </c>
    </row>
    <row r="2832" spans="4:13" ht="12.75" hidden="1">
      <c r="D2832" s="16"/>
      <c r="F2832" s="45"/>
      <c r="H2832" s="6">
        <f t="shared" si="155"/>
        <v>0</v>
      </c>
      <c r="I2832" s="26">
        <f t="shared" si="156"/>
        <v>0</v>
      </c>
      <c r="M2832" s="2">
        <v>493</v>
      </c>
    </row>
    <row r="2833" spans="4:13" ht="12.75" hidden="1">
      <c r="D2833" s="16"/>
      <c r="F2833" s="45"/>
      <c r="H2833" s="6">
        <f t="shared" si="155"/>
        <v>0</v>
      </c>
      <c r="I2833" s="26">
        <f t="shared" si="156"/>
        <v>0</v>
      </c>
      <c r="M2833" s="2">
        <v>493</v>
      </c>
    </row>
    <row r="2834" spans="4:13" ht="12.75" hidden="1">
      <c r="D2834" s="16"/>
      <c r="F2834" s="45"/>
      <c r="H2834" s="6">
        <f t="shared" si="155"/>
        <v>0</v>
      </c>
      <c r="I2834" s="26">
        <f t="shared" si="156"/>
        <v>0</v>
      </c>
      <c r="M2834" s="2">
        <v>493</v>
      </c>
    </row>
    <row r="2835" spans="4:13" ht="12.75" hidden="1">
      <c r="D2835" s="16"/>
      <c r="F2835" s="45"/>
      <c r="H2835" s="6">
        <f t="shared" si="155"/>
        <v>0</v>
      </c>
      <c r="I2835" s="26">
        <f t="shared" si="156"/>
        <v>0</v>
      </c>
      <c r="M2835" s="2">
        <v>493</v>
      </c>
    </row>
    <row r="2836" spans="4:13" ht="12.75" hidden="1">
      <c r="D2836" s="16"/>
      <c r="F2836" s="45"/>
      <c r="H2836" s="6">
        <f t="shared" si="155"/>
        <v>0</v>
      </c>
      <c r="I2836" s="26">
        <f t="shared" si="156"/>
        <v>0</v>
      </c>
      <c r="M2836" s="2">
        <v>493</v>
      </c>
    </row>
    <row r="2837" spans="4:13" ht="12.75" hidden="1">
      <c r="D2837" s="16"/>
      <c r="F2837" s="45"/>
      <c r="H2837" s="6">
        <f t="shared" si="155"/>
        <v>0</v>
      </c>
      <c r="I2837" s="26">
        <f t="shared" si="156"/>
        <v>0</v>
      </c>
      <c r="M2837" s="2">
        <v>493</v>
      </c>
    </row>
    <row r="2838" spans="4:13" ht="12.75" hidden="1">
      <c r="D2838" s="16"/>
      <c r="F2838" s="45"/>
      <c r="H2838" s="6">
        <f t="shared" si="155"/>
        <v>0</v>
      </c>
      <c r="I2838" s="26">
        <f t="shared" si="156"/>
        <v>0</v>
      </c>
      <c r="M2838" s="2">
        <v>493</v>
      </c>
    </row>
    <row r="2839" spans="4:13" ht="12.75" hidden="1">
      <c r="D2839" s="16"/>
      <c r="F2839" s="45"/>
      <c r="H2839" s="6">
        <f t="shared" si="155"/>
        <v>0</v>
      </c>
      <c r="I2839" s="26">
        <f t="shared" si="156"/>
        <v>0</v>
      </c>
      <c r="M2839" s="2">
        <v>493</v>
      </c>
    </row>
    <row r="2840" spans="4:13" ht="12.75" hidden="1">
      <c r="D2840" s="16"/>
      <c r="F2840" s="45"/>
      <c r="H2840" s="6">
        <f t="shared" si="155"/>
        <v>0</v>
      </c>
      <c r="I2840" s="26">
        <f t="shared" si="156"/>
        <v>0</v>
      </c>
      <c r="M2840" s="2">
        <v>493</v>
      </c>
    </row>
    <row r="2841" spans="4:13" ht="12.75" hidden="1">
      <c r="D2841" s="16"/>
      <c r="F2841" s="45"/>
      <c r="H2841" s="6">
        <f t="shared" si="155"/>
        <v>0</v>
      </c>
      <c r="I2841" s="26">
        <f t="shared" si="156"/>
        <v>0</v>
      </c>
      <c r="M2841" s="2">
        <v>493</v>
      </c>
    </row>
    <row r="2842" spans="4:13" ht="12.75" hidden="1">
      <c r="D2842" s="16"/>
      <c r="F2842" s="45"/>
      <c r="H2842" s="6">
        <f t="shared" si="155"/>
        <v>0</v>
      </c>
      <c r="I2842" s="26">
        <f t="shared" si="156"/>
        <v>0</v>
      </c>
      <c r="M2842" s="2">
        <v>493</v>
      </c>
    </row>
    <row r="2843" spans="4:13" ht="12.75" hidden="1">
      <c r="D2843" s="16"/>
      <c r="F2843" s="45"/>
      <c r="H2843" s="6">
        <f t="shared" si="155"/>
        <v>0</v>
      </c>
      <c r="I2843" s="26">
        <f t="shared" si="156"/>
        <v>0</v>
      </c>
      <c r="M2843" s="2">
        <v>493</v>
      </c>
    </row>
    <row r="2844" spans="4:13" ht="12.75" hidden="1">
      <c r="D2844" s="16"/>
      <c r="F2844" s="45"/>
      <c r="H2844" s="6">
        <f t="shared" si="155"/>
        <v>0</v>
      </c>
      <c r="I2844" s="26">
        <f t="shared" si="156"/>
        <v>0</v>
      </c>
      <c r="M2844" s="2">
        <v>493</v>
      </c>
    </row>
    <row r="2845" spans="4:13" ht="12.75" hidden="1">
      <c r="D2845" s="16"/>
      <c r="F2845" s="45"/>
      <c r="H2845" s="6">
        <f t="shared" si="155"/>
        <v>0</v>
      </c>
      <c r="I2845" s="26">
        <f t="shared" si="156"/>
        <v>0</v>
      </c>
      <c r="M2845" s="2">
        <v>493</v>
      </c>
    </row>
    <row r="2846" spans="4:13" ht="12.75" hidden="1">
      <c r="D2846" s="16"/>
      <c r="F2846" s="45"/>
      <c r="H2846" s="6">
        <f t="shared" si="155"/>
        <v>0</v>
      </c>
      <c r="I2846" s="26">
        <f t="shared" si="156"/>
        <v>0</v>
      </c>
      <c r="M2846" s="2">
        <v>493</v>
      </c>
    </row>
    <row r="2847" spans="4:13" ht="12.75" hidden="1">
      <c r="D2847" s="16"/>
      <c r="F2847" s="45"/>
      <c r="H2847" s="6">
        <f t="shared" si="155"/>
        <v>0</v>
      </c>
      <c r="I2847" s="26">
        <f t="shared" si="156"/>
        <v>0</v>
      </c>
      <c r="M2847" s="2">
        <v>493</v>
      </c>
    </row>
    <row r="2848" spans="4:13" ht="12.75" hidden="1">
      <c r="D2848" s="16"/>
      <c r="F2848" s="45"/>
      <c r="H2848" s="6">
        <f t="shared" si="155"/>
        <v>0</v>
      </c>
      <c r="I2848" s="26">
        <f t="shared" si="156"/>
        <v>0</v>
      </c>
      <c r="M2848" s="2">
        <v>493</v>
      </c>
    </row>
    <row r="2849" spans="4:13" ht="12.75" hidden="1">
      <c r="D2849" s="16"/>
      <c r="F2849" s="45"/>
      <c r="H2849" s="6">
        <f t="shared" si="155"/>
        <v>0</v>
      </c>
      <c r="I2849" s="26">
        <f t="shared" si="156"/>
        <v>0</v>
      </c>
      <c r="M2849" s="2">
        <v>493</v>
      </c>
    </row>
    <row r="2850" spans="4:13" ht="12.75" hidden="1">
      <c r="D2850" s="16"/>
      <c r="F2850" s="45"/>
      <c r="H2850" s="6">
        <f t="shared" si="155"/>
        <v>0</v>
      </c>
      <c r="I2850" s="26">
        <f t="shared" si="156"/>
        <v>0</v>
      </c>
      <c r="M2850" s="2">
        <v>493</v>
      </c>
    </row>
    <row r="2851" spans="1:13" s="88" customFormat="1" ht="12.75" hidden="1">
      <c r="A2851" s="1"/>
      <c r="B2851" s="6"/>
      <c r="C2851" s="1"/>
      <c r="D2851" s="16"/>
      <c r="E2851" s="1"/>
      <c r="F2851" s="45"/>
      <c r="G2851" s="31"/>
      <c r="H2851" s="6">
        <f t="shared" si="155"/>
        <v>0</v>
      </c>
      <c r="I2851" s="26">
        <f t="shared" si="156"/>
        <v>0</v>
      </c>
      <c r="J2851"/>
      <c r="K2851"/>
      <c r="L2851"/>
      <c r="M2851" s="2">
        <v>493</v>
      </c>
    </row>
    <row r="2852" spans="1:13" ht="12.75" hidden="1">
      <c r="A2852" s="86"/>
      <c r="B2852" s="87"/>
      <c r="C2852" s="43"/>
      <c r="D2852" s="163"/>
      <c r="E2852" s="86"/>
      <c r="F2852" s="165"/>
      <c r="G2852" s="164"/>
      <c r="H2852" s="6">
        <f t="shared" si="155"/>
        <v>0</v>
      </c>
      <c r="I2852" s="26">
        <f t="shared" si="156"/>
        <v>0</v>
      </c>
      <c r="J2852" s="88"/>
      <c r="K2852" s="88"/>
      <c r="L2852" s="88"/>
      <c r="M2852" s="2">
        <v>493</v>
      </c>
    </row>
    <row r="2853" spans="4:13" ht="12.75" hidden="1">
      <c r="D2853" s="16"/>
      <c r="F2853" s="45"/>
      <c r="H2853" s="6">
        <f t="shared" si="155"/>
        <v>0</v>
      </c>
      <c r="I2853" s="26">
        <f t="shared" si="156"/>
        <v>0</v>
      </c>
      <c r="M2853" s="2">
        <v>493</v>
      </c>
    </row>
    <row r="2854" spans="4:13" ht="12.75" hidden="1">
      <c r="D2854" s="16"/>
      <c r="F2854" s="45"/>
      <c r="H2854" s="6">
        <f t="shared" si="155"/>
        <v>0</v>
      </c>
      <c r="I2854" s="26">
        <f t="shared" si="156"/>
        <v>0</v>
      </c>
      <c r="M2854" s="2">
        <v>493</v>
      </c>
    </row>
    <row r="2855" spans="4:13" ht="12.75" hidden="1">
      <c r="D2855" s="16"/>
      <c r="F2855" s="45"/>
      <c r="H2855" s="6">
        <f t="shared" si="155"/>
        <v>0</v>
      </c>
      <c r="I2855" s="26">
        <f t="shared" si="156"/>
        <v>0</v>
      </c>
      <c r="M2855" s="2">
        <v>493</v>
      </c>
    </row>
    <row r="2856" spans="4:13" ht="12.75" hidden="1">
      <c r="D2856" s="16"/>
      <c r="F2856" s="45"/>
      <c r="H2856" s="6">
        <f t="shared" si="155"/>
        <v>0</v>
      </c>
      <c r="I2856" s="26">
        <f t="shared" si="156"/>
        <v>0</v>
      </c>
      <c r="M2856" s="2">
        <v>493</v>
      </c>
    </row>
    <row r="2857" spans="4:13" ht="12.75" hidden="1">
      <c r="D2857" s="16"/>
      <c r="F2857" s="45"/>
      <c r="H2857" s="6">
        <f t="shared" si="155"/>
        <v>0</v>
      </c>
      <c r="I2857" s="26">
        <f t="shared" si="156"/>
        <v>0</v>
      </c>
      <c r="M2857" s="2">
        <v>493</v>
      </c>
    </row>
    <row r="2858" spans="4:13" ht="12.75" hidden="1">
      <c r="D2858" s="16"/>
      <c r="F2858" s="45"/>
      <c r="H2858" s="6">
        <f t="shared" si="155"/>
        <v>0</v>
      </c>
      <c r="I2858" s="26">
        <f t="shared" si="156"/>
        <v>0</v>
      </c>
      <c r="M2858" s="2">
        <v>493</v>
      </c>
    </row>
    <row r="2859" spans="4:13" ht="12.75" hidden="1">
      <c r="D2859" s="16"/>
      <c r="F2859" s="45"/>
      <c r="H2859" s="6">
        <f t="shared" si="155"/>
        <v>0</v>
      </c>
      <c r="I2859" s="26">
        <f t="shared" si="156"/>
        <v>0</v>
      </c>
      <c r="M2859" s="2">
        <v>493</v>
      </c>
    </row>
    <row r="2860" spans="4:13" ht="12.75" hidden="1">
      <c r="D2860" s="16"/>
      <c r="F2860" s="45"/>
      <c r="H2860" s="6">
        <f t="shared" si="155"/>
        <v>0</v>
      </c>
      <c r="I2860" s="26">
        <f t="shared" si="156"/>
        <v>0</v>
      </c>
      <c r="M2860" s="2">
        <v>493</v>
      </c>
    </row>
    <row r="2861" spans="4:13" ht="12.75" hidden="1">
      <c r="D2861" s="16"/>
      <c r="F2861" s="45"/>
      <c r="H2861" s="6">
        <f t="shared" si="155"/>
        <v>0</v>
      </c>
      <c r="I2861" s="26">
        <f t="shared" si="156"/>
        <v>0</v>
      </c>
      <c r="M2861" s="2">
        <v>493</v>
      </c>
    </row>
    <row r="2862" spans="4:13" ht="12.75" hidden="1">
      <c r="D2862" s="16"/>
      <c r="F2862" s="45"/>
      <c r="H2862" s="6">
        <f t="shared" si="155"/>
        <v>0</v>
      </c>
      <c r="I2862" s="26">
        <f t="shared" si="156"/>
        <v>0</v>
      </c>
      <c r="M2862" s="2">
        <v>493</v>
      </c>
    </row>
    <row r="2863" spans="4:13" ht="12.75" hidden="1">
      <c r="D2863" s="16"/>
      <c r="F2863" s="45"/>
      <c r="H2863" s="6">
        <f t="shared" si="155"/>
        <v>0</v>
      </c>
      <c r="I2863" s="26">
        <f t="shared" si="156"/>
        <v>0</v>
      </c>
      <c r="M2863" s="2">
        <v>493</v>
      </c>
    </row>
    <row r="2864" spans="6:13" ht="12.75" hidden="1">
      <c r="F2864" s="45"/>
      <c r="H2864" s="6">
        <f aca="true" t="shared" si="157" ref="H2864:H2927">H2863-B2864</f>
        <v>0</v>
      </c>
      <c r="I2864" s="26">
        <f aca="true" t="shared" si="158" ref="I2864:I2927">+B2864/M2864</f>
        <v>0</v>
      </c>
      <c r="M2864" s="2">
        <v>493</v>
      </c>
    </row>
    <row r="2865" spans="6:13" ht="12.75" hidden="1">
      <c r="F2865" s="45"/>
      <c r="H2865" s="6">
        <f t="shared" si="157"/>
        <v>0</v>
      </c>
      <c r="I2865" s="26">
        <f t="shared" si="158"/>
        <v>0</v>
      </c>
      <c r="M2865" s="2">
        <v>493</v>
      </c>
    </row>
    <row r="2866" spans="6:13" ht="12.75" hidden="1">
      <c r="F2866" s="45"/>
      <c r="H2866" s="6">
        <f t="shared" si="157"/>
        <v>0</v>
      </c>
      <c r="I2866" s="26">
        <f t="shared" si="158"/>
        <v>0</v>
      </c>
      <c r="M2866" s="2">
        <v>493</v>
      </c>
    </row>
    <row r="2867" spans="6:13" ht="12.75" hidden="1">
      <c r="F2867" s="45"/>
      <c r="H2867" s="6">
        <f t="shared" si="157"/>
        <v>0</v>
      </c>
      <c r="I2867" s="26">
        <f t="shared" si="158"/>
        <v>0</v>
      </c>
      <c r="M2867" s="2">
        <v>493</v>
      </c>
    </row>
    <row r="2868" spans="6:13" ht="12.75" hidden="1">
      <c r="F2868" s="45"/>
      <c r="H2868" s="6">
        <f t="shared" si="157"/>
        <v>0</v>
      </c>
      <c r="I2868" s="26">
        <f t="shared" si="158"/>
        <v>0</v>
      </c>
      <c r="M2868" s="2">
        <v>493</v>
      </c>
    </row>
    <row r="2869" spans="6:13" ht="12.75" hidden="1">
      <c r="F2869" s="45"/>
      <c r="H2869" s="6">
        <f t="shared" si="157"/>
        <v>0</v>
      </c>
      <c r="I2869" s="26">
        <f t="shared" si="158"/>
        <v>0</v>
      </c>
      <c r="M2869" s="2">
        <v>493</v>
      </c>
    </row>
    <row r="2870" spans="6:13" ht="12.75" hidden="1">
      <c r="F2870" s="45"/>
      <c r="H2870" s="6">
        <f t="shared" si="157"/>
        <v>0</v>
      </c>
      <c r="I2870" s="26">
        <f t="shared" si="158"/>
        <v>0</v>
      </c>
      <c r="M2870" s="2">
        <v>493</v>
      </c>
    </row>
    <row r="2871" spans="6:13" ht="12.75" hidden="1">
      <c r="F2871" s="45"/>
      <c r="H2871" s="6">
        <f t="shared" si="157"/>
        <v>0</v>
      </c>
      <c r="I2871" s="26">
        <f t="shared" si="158"/>
        <v>0</v>
      </c>
      <c r="M2871" s="2">
        <v>493</v>
      </c>
    </row>
    <row r="2872" spans="6:13" ht="12.75" hidden="1">
      <c r="F2872" s="45"/>
      <c r="H2872" s="6">
        <f t="shared" si="157"/>
        <v>0</v>
      </c>
      <c r="I2872" s="26">
        <f t="shared" si="158"/>
        <v>0</v>
      </c>
      <c r="M2872" s="2">
        <v>493</v>
      </c>
    </row>
    <row r="2873" spans="6:13" ht="12.75" hidden="1">
      <c r="F2873" s="45"/>
      <c r="H2873" s="6">
        <f t="shared" si="157"/>
        <v>0</v>
      </c>
      <c r="I2873" s="26">
        <f t="shared" si="158"/>
        <v>0</v>
      </c>
      <c r="M2873" s="2">
        <v>493</v>
      </c>
    </row>
    <row r="2874" spans="6:13" ht="12.75" hidden="1">
      <c r="F2874" s="45"/>
      <c r="H2874" s="6">
        <f t="shared" si="157"/>
        <v>0</v>
      </c>
      <c r="I2874" s="26">
        <f t="shared" si="158"/>
        <v>0</v>
      </c>
      <c r="M2874" s="2">
        <v>493</v>
      </c>
    </row>
    <row r="2875" spans="6:13" ht="12.75" hidden="1">
      <c r="F2875" s="45"/>
      <c r="H2875" s="6">
        <f t="shared" si="157"/>
        <v>0</v>
      </c>
      <c r="I2875" s="26">
        <f t="shared" si="158"/>
        <v>0</v>
      </c>
      <c r="M2875" s="2">
        <v>493</v>
      </c>
    </row>
    <row r="2876" spans="6:13" ht="12.75" hidden="1">
      <c r="F2876" s="45"/>
      <c r="H2876" s="6">
        <f t="shared" si="157"/>
        <v>0</v>
      </c>
      <c r="I2876" s="26">
        <f t="shared" si="158"/>
        <v>0</v>
      </c>
      <c r="M2876" s="2">
        <v>493</v>
      </c>
    </row>
    <row r="2877" spans="6:13" ht="12.75" hidden="1">
      <c r="F2877" s="45"/>
      <c r="H2877" s="6">
        <f t="shared" si="157"/>
        <v>0</v>
      </c>
      <c r="I2877" s="26">
        <f t="shared" si="158"/>
        <v>0</v>
      </c>
      <c r="M2877" s="2">
        <v>493</v>
      </c>
    </row>
    <row r="2878" spans="6:13" ht="12.75" hidden="1">
      <c r="F2878" s="45"/>
      <c r="H2878" s="6">
        <f t="shared" si="157"/>
        <v>0</v>
      </c>
      <c r="I2878" s="26">
        <f t="shared" si="158"/>
        <v>0</v>
      </c>
      <c r="M2878" s="2">
        <v>493</v>
      </c>
    </row>
    <row r="2879" spans="6:13" ht="12.75" hidden="1">
      <c r="F2879" s="45"/>
      <c r="H2879" s="6">
        <f t="shared" si="157"/>
        <v>0</v>
      </c>
      <c r="I2879" s="26">
        <f t="shared" si="158"/>
        <v>0</v>
      </c>
      <c r="M2879" s="2">
        <v>493</v>
      </c>
    </row>
    <row r="2880" spans="6:13" ht="12.75" hidden="1">
      <c r="F2880" s="45"/>
      <c r="H2880" s="6">
        <f t="shared" si="157"/>
        <v>0</v>
      </c>
      <c r="I2880" s="26">
        <f t="shared" si="158"/>
        <v>0</v>
      </c>
      <c r="M2880" s="2">
        <v>493</v>
      </c>
    </row>
    <row r="2881" spans="6:13" ht="12.75" hidden="1">
      <c r="F2881" s="45"/>
      <c r="H2881" s="6">
        <f t="shared" si="157"/>
        <v>0</v>
      </c>
      <c r="I2881" s="26">
        <f t="shared" si="158"/>
        <v>0</v>
      </c>
      <c r="M2881" s="2">
        <v>493</v>
      </c>
    </row>
    <row r="2882" spans="6:13" ht="12.75" hidden="1">
      <c r="F2882" s="45"/>
      <c r="H2882" s="6">
        <f t="shared" si="157"/>
        <v>0</v>
      </c>
      <c r="I2882" s="26">
        <f t="shared" si="158"/>
        <v>0</v>
      </c>
      <c r="M2882" s="2">
        <v>493</v>
      </c>
    </row>
    <row r="2883" spans="6:13" ht="12.75" hidden="1">
      <c r="F2883" s="45"/>
      <c r="H2883" s="6">
        <f t="shared" si="157"/>
        <v>0</v>
      </c>
      <c r="I2883" s="26">
        <f t="shared" si="158"/>
        <v>0</v>
      </c>
      <c r="M2883" s="2">
        <v>493</v>
      </c>
    </row>
    <row r="2884" spans="6:13" ht="12.75" hidden="1">
      <c r="F2884" s="45"/>
      <c r="H2884" s="6">
        <f t="shared" si="157"/>
        <v>0</v>
      </c>
      <c r="I2884" s="26">
        <f t="shared" si="158"/>
        <v>0</v>
      </c>
      <c r="M2884" s="2">
        <v>493</v>
      </c>
    </row>
    <row r="2885" spans="6:13" ht="12.75" hidden="1">
      <c r="F2885" s="45"/>
      <c r="H2885" s="6">
        <f t="shared" si="157"/>
        <v>0</v>
      </c>
      <c r="I2885" s="26">
        <f t="shared" si="158"/>
        <v>0</v>
      </c>
      <c r="M2885" s="2">
        <v>493</v>
      </c>
    </row>
    <row r="2886" spans="6:13" ht="12.75" hidden="1">
      <c r="F2886" s="45"/>
      <c r="H2886" s="6">
        <f t="shared" si="157"/>
        <v>0</v>
      </c>
      <c r="I2886" s="26">
        <f t="shared" si="158"/>
        <v>0</v>
      </c>
      <c r="M2886" s="2">
        <v>493</v>
      </c>
    </row>
    <row r="2887" spans="6:13" ht="12.75" hidden="1">
      <c r="F2887" s="45"/>
      <c r="H2887" s="6">
        <f t="shared" si="157"/>
        <v>0</v>
      </c>
      <c r="I2887" s="26">
        <f t="shared" si="158"/>
        <v>0</v>
      </c>
      <c r="M2887" s="2">
        <v>493</v>
      </c>
    </row>
    <row r="2888" spans="2:13" ht="12.75" hidden="1">
      <c r="B2888" s="7"/>
      <c r="F2888" s="45"/>
      <c r="H2888" s="6">
        <f t="shared" si="157"/>
        <v>0</v>
      </c>
      <c r="I2888" s="26">
        <f t="shared" si="158"/>
        <v>0</v>
      </c>
      <c r="M2888" s="2">
        <v>493</v>
      </c>
    </row>
    <row r="2889" spans="6:13" ht="12.75" hidden="1">
      <c r="F2889" s="45"/>
      <c r="H2889" s="6">
        <f t="shared" si="157"/>
        <v>0</v>
      </c>
      <c r="I2889" s="26">
        <f t="shared" si="158"/>
        <v>0</v>
      </c>
      <c r="M2889" s="2">
        <v>493</v>
      </c>
    </row>
    <row r="2890" spans="6:13" ht="12.75" hidden="1">
      <c r="F2890" s="45"/>
      <c r="H2890" s="6">
        <f t="shared" si="157"/>
        <v>0</v>
      </c>
      <c r="I2890" s="26">
        <f t="shared" si="158"/>
        <v>0</v>
      </c>
      <c r="M2890" s="2">
        <v>493</v>
      </c>
    </row>
    <row r="2891" spans="6:13" ht="12.75" hidden="1">
      <c r="F2891" s="45"/>
      <c r="H2891" s="6">
        <f t="shared" si="157"/>
        <v>0</v>
      </c>
      <c r="I2891" s="26">
        <f t="shared" si="158"/>
        <v>0</v>
      </c>
      <c r="M2891" s="2">
        <v>493</v>
      </c>
    </row>
    <row r="2892" spans="6:13" ht="12.75" hidden="1">
      <c r="F2892" s="45"/>
      <c r="H2892" s="6">
        <f t="shared" si="157"/>
        <v>0</v>
      </c>
      <c r="I2892" s="26">
        <f t="shared" si="158"/>
        <v>0</v>
      </c>
      <c r="M2892" s="2">
        <v>493</v>
      </c>
    </row>
    <row r="2893" spans="2:13" ht="12.75" hidden="1">
      <c r="B2893" s="8"/>
      <c r="F2893" s="45"/>
      <c r="H2893" s="6">
        <f t="shared" si="157"/>
        <v>0</v>
      </c>
      <c r="I2893" s="26">
        <f t="shared" si="158"/>
        <v>0</v>
      </c>
      <c r="M2893" s="2">
        <v>493</v>
      </c>
    </row>
    <row r="2894" spans="3:13" ht="12.75" hidden="1">
      <c r="C2894" s="3"/>
      <c r="F2894" s="45"/>
      <c r="H2894" s="6">
        <f t="shared" si="157"/>
        <v>0</v>
      </c>
      <c r="I2894" s="26">
        <f t="shared" si="158"/>
        <v>0</v>
      </c>
      <c r="M2894" s="2">
        <v>493</v>
      </c>
    </row>
    <row r="2895" spans="6:13" ht="12.75" hidden="1">
      <c r="F2895" s="45"/>
      <c r="H2895" s="6">
        <f t="shared" si="157"/>
        <v>0</v>
      </c>
      <c r="I2895" s="26">
        <f t="shared" si="158"/>
        <v>0</v>
      </c>
      <c r="M2895" s="2">
        <v>493</v>
      </c>
    </row>
    <row r="2896" spans="2:13" ht="12.75" hidden="1">
      <c r="B2896" s="9"/>
      <c r="F2896" s="45"/>
      <c r="H2896" s="6">
        <f t="shared" si="157"/>
        <v>0</v>
      </c>
      <c r="I2896" s="26">
        <f t="shared" si="158"/>
        <v>0</v>
      </c>
      <c r="M2896" s="2">
        <v>493</v>
      </c>
    </row>
    <row r="2897" spans="6:13" ht="12.75" hidden="1">
      <c r="F2897" s="45"/>
      <c r="H2897" s="6">
        <f t="shared" si="157"/>
        <v>0</v>
      </c>
      <c r="I2897" s="26">
        <f t="shared" si="158"/>
        <v>0</v>
      </c>
      <c r="M2897" s="2">
        <v>493</v>
      </c>
    </row>
    <row r="2898" spans="6:13" ht="12.75" hidden="1">
      <c r="F2898" s="45"/>
      <c r="H2898" s="6">
        <f t="shared" si="157"/>
        <v>0</v>
      </c>
      <c r="I2898" s="26">
        <f t="shared" si="158"/>
        <v>0</v>
      </c>
      <c r="M2898" s="2">
        <v>493</v>
      </c>
    </row>
    <row r="2899" spans="6:13" ht="12.75" hidden="1">
      <c r="F2899" s="45"/>
      <c r="H2899" s="6">
        <f t="shared" si="157"/>
        <v>0</v>
      </c>
      <c r="I2899" s="26">
        <f t="shared" si="158"/>
        <v>0</v>
      </c>
      <c r="M2899" s="2">
        <v>493</v>
      </c>
    </row>
    <row r="2900" spans="6:13" ht="12.75" hidden="1">
      <c r="F2900" s="45"/>
      <c r="H2900" s="6">
        <f t="shared" si="157"/>
        <v>0</v>
      </c>
      <c r="I2900" s="26">
        <f t="shared" si="158"/>
        <v>0</v>
      </c>
      <c r="M2900" s="2">
        <v>493</v>
      </c>
    </row>
    <row r="2901" spans="6:13" ht="12.75" hidden="1">
      <c r="F2901" s="45"/>
      <c r="H2901" s="6">
        <f t="shared" si="157"/>
        <v>0</v>
      </c>
      <c r="I2901" s="26">
        <f t="shared" si="158"/>
        <v>0</v>
      </c>
      <c r="M2901" s="2">
        <v>493</v>
      </c>
    </row>
    <row r="2902" spans="6:13" ht="12.75" hidden="1">
      <c r="F2902" s="45"/>
      <c r="H2902" s="6">
        <f t="shared" si="157"/>
        <v>0</v>
      </c>
      <c r="I2902" s="26">
        <f t="shared" si="158"/>
        <v>0</v>
      </c>
      <c r="M2902" s="2">
        <v>493</v>
      </c>
    </row>
    <row r="2903" spans="6:13" ht="12.75" hidden="1">
      <c r="F2903" s="45"/>
      <c r="H2903" s="6">
        <f t="shared" si="157"/>
        <v>0</v>
      </c>
      <c r="I2903" s="26">
        <f t="shared" si="158"/>
        <v>0</v>
      </c>
      <c r="M2903" s="2">
        <v>493</v>
      </c>
    </row>
    <row r="2904" spans="6:13" ht="12.75" hidden="1">
      <c r="F2904" s="45"/>
      <c r="H2904" s="6">
        <f t="shared" si="157"/>
        <v>0</v>
      </c>
      <c r="I2904" s="26">
        <f t="shared" si="158"/>
        <v>0</v>
      </c>
      <c r="M2904" s="2">
        <v>493</v>
      </c>
    </row>
    <row r="2905" spans="6:13" ht="12.75" hidden="1">
      <c r="F2905" s="45"/>
      <c r="H2905" s="6">
        <f t="shared" si="157"/>
        <v>0</v>
      </c>
      <c r="I2905" s="26">
        <f t="shared" si="158"/>
        <v>0</v>
      </c>
      <c r="M2905" s="2">
        <v>493</v>
      </c>
    </row>
    <row r="2906" spans="6:13" ht="12.75" hidden="1">
      <c r="F2906" s="45"/>
      <c r="H2906" s="6">
        <f t="shared" si="157"/>
        <v>0</v>
      </c>
      <c r="I2906" s="26">
        <f t="shared" si="158"/>
        <v>0</v>
      </c>
      <c r="M2906" s="2">
        <v>493</v>
      </c>
    </row>
    <row r="2907" spans="6:13" ht="12.75" hidden="1">
      <c r="F2907" s="45"/>
      <c r="H2907" s="6">
        <f t="shared" si="157"/>
        <v>0</v>
      </c>
      <c r="I2907" s="26">
        <f t="shared" si="158"/>
        <v>0</v>
      </c>
      <c r="M2907" s="2">
        <v>493</v>
      </c>
    </row>
    <row r="2908" spans="6:13" ht="12.75" hidden="1">
      <c r="F2908" s="45"/>
      <c r="H2908" s="6">
        <f t="shared" si="157"/>
        <v>0</v>
      </c>
      <c r="I2908" s="26">
        <f t="shared" si="158"/>
        <v>0</v>
      </c>
      <c r="M2908" s="2">
        <v>493</v>
      </c>
    </row>
    <row r="2909" spans="6:13" ht="12.75" hidden="1">
      <c r="F2909" s="45"/>
      <c r="H2909" s="6">
        <f t="shared" si="157"/>
        <v>0</v>
      </c>
      <c r="I2909" s="26">
        <f t="shared" si="158"/>
        <v>0</v>
      </c>
      <c r="M2909" s="2">
        <v>493</v>
      </c>
    </row>
    <row r="2910" spans="6:13" ht="12.75" hidden="1">
      <c r="F2910" s="45"/>
      <c r="H2910" s="6">
        <f t="shared" si="157"/>
        <v>0</v>
      </c>
      <c r="I2910" s="26">
        <f t="shared" si="158"/>
        <v>0</v>
      </c>
      <c r="M2910" s="2">
        <v>493</v>
      </c>
    </row>
    <row r="2911" spans="6:13" ht="12.75" hidden="1">
      <c r="F2911" s="45"/>
      <c r="H2911" s="6">
        <f t="shared" si="157"/>
        <v>0</v>
      </c>
      <c r="I2911" s="26">
        <f t="shared" si="158"/>
        <v>0</v>
      </c>
      <c r="M2911" s="2">
        <v>493</v>
      </c>
    </row>
    <row r="2912" spans="6:13" ht="12.75" hidden="1">
      <c r="F2912" s="45"/>
      <c r="H2912" s="6">
        <f t="shared" si="157"/>
        <v>0</v>
      </c>
      <c r="I2912" s="26">
        <f t="shared" si="158"/>
        <v>0</v>
      </c>
      <c r="M2912" s="2">
        <v>493</v>
      </c>
    </row>
    <row r="2913" spans="6:13" ht="12.75" hidden="1">
      <c r="F2913" s="45"/>
      <c r="H2913" s="6">
        <f t="shared" si="157"/>
        <v>0</v>
      </c>
      <c r="I2913" s="26">
        <f t="shared" si="158"/>
        <v>0</v>
      </c>
      <c r="M2913" s="2">
        <v>493</v>
      </c>
    </row>
    <row r="2914" spans="6:13" ht="12.75" hidden="1">
      <c r="F2914" s="45"/>
      <c r="H2914" s="6">
        <f t="shared" si="157"/>
        <v>0</v>
      </c>
      <c r="I2914" s="26">
        <f t="shared" si="158"/>
        <v>0</v>
      </c>
      <c r="M2914" s="2">
        <v>493</v>
      </c>
    </row>
    <row r="2915" spans="2:13" ht="12.75" hidden="1">
      <c r="B2915" s="10"/>
      <c r="F2915" s="45"/>
      <c r="H2915" s="6">
        <f t="shared" si="157"/>
        <v>0</v>
      </c>
      <c r="I2915" s="26">
        <f t="shared" si="158"/>
        <v>0</v>
      </c>
      <c r="M2915" s="2">
        <v>493</v>
      </c>
    </row>
    <row r="2916" spans="2:13" ht="12.75" hidden="1">
      <c r="B2916" s="9"/>
      <c r="F2916" s="45"/>
      <c r="H2916" s="6">
        <f t="shared" si="157"/>
        <v>0</v>
      </c>
      <c r="I2916" s="26">
        <f t="shared" si="158"/>
        <v>0</v>
      </c>
      <c r="M2916" s="2">
        <v>493</v>
      </c>
    </row>
    <row r="2917" spans="2:13" ht="12.75" hidden="1">
      <c r="B2917" s="9"/>
      <c r="F2917" s="45"/>
      <c r="H2917" s="6">
        <f t="shared" si="157"/>
        <v>0</v>
      </c>
      <c r="I2917" s="26">
        <f t="shared" si="158"/>
        <v>0</v>
      </c>
      <c r="M2917" s="2">
        <v>493</v>
      </c>
    </row>
    <row r="2918" spans="6:13" ht="12.75" hidden="1">
      <c r="F2918" s="45"/>
      <c r="H2918" s="6">
        <f t="shared" si="157"/>
        <v>0</v>
      </c>
      <c r="I2918" s="26">
        <f t="shared" si="158"/>
        <v>0</v>
      </c>
      <c r="M2918" s="2">
        <v>493</v>
      </c>
    </row>
    <row r="2919" spans="2:13" ht="12.75" hidden="1">
      <c r="B2919" s="11"/>
      <c r="F2919" s="45"/>
      <c r="H2919" s="6">
        <f t="shared" si="157"/>
        <v>0</v>
      </c>
      <c r="I2919" s="26">
        <f t="shared" si="158"/>
        <v>0</v>
      </c>
      <c r="M2919" s="2">
        <v>493</v>
      </c>
    </row>
    <row r="2920" spans="2:13" ht="12.75" hidden="1">
      <c r="B2920" s="11"/>
      <c r="F2920" s="45"/>
      <c r="H2920" s="6">
        <f t="shared" si="157"/>
        <v>0</v>
      </c>
      <c r="I2920" s="26">
        <f t="shared" si="158"/>
        <v>0</v>
      </c>
      <c r="M2920" s="2">
        <v>493</v>
      </c>
    </row>
    <row r="2921" spans="2:13" ht="12.75" hidden="1">
      <c r="B2921" s="11"/>
      <c r="F2921" s="45"/>
      <c r="H2921" s="6">
        <f t="shared" si="157"/>
        <v>0</v>
      </c>
      <c r="I2921" s="26">
        <f t="shared" si="158"/>
        <v>0</v>
      </c>
      <c r="M2921" s="2">
        <v>493</v>
      </c>
    </row>
    <row r="2922" spans="2:13" ht="12.75" hidden="1">
      <c r="B2922" s="11"/>
      <c r="F2922" s="45"/>
      <c r="H2922" s="6">
        <f t="shared" si="157"/>
        <v>0</v>
      </c>
      <c r="I2922" s="26">
        <f t="shared" si="158"/>
        <v>0</v>
      </c>
      <c r="M2922" s="2">
        <v>493</v>
      </c>
    </row>
    <row r="2923" spans="2:13" ht="12.75" hidden="1">
      <c r="B2923" s="11"/>
      <c r="F2923" s="45"/>
      <c r="H2923" s="6">
        <f t="shared" si="157"/>
        <v>0</v>
      </c>
      <c r="I2923" s="26">
        <f t="shared" si="158"/>
        <v>0</v>
      </c>
      <c r="M2923" s="2">
        <v>493</v>
      </c>
    </row>
    <row r="2924" spans="2:13" ht="12.75" hidden="1">
      <c r="B2924" s="11"/>
      <c r="F2924" s="45"/>
      <c r="H2924" s="6">
        <f t="shared" si="157"/>
        <v>0</v>
      </c>
      <c r="I2924" s="26">
        <f t="shared" si="158"/>
        <v>0</v>
      </c>
      <c r="M2924" s="2">
        <v>493</v>
      </c>
    </row>
    <row r="2925" spans="2:13" ht="12.75" hidden="1">
      <c r="B2925" s="11"/>
      <c r="F2925" s="45"/>
      <c r="H2925" s="6">
        <f t="shared" si="157"/>
        <v>0</v>
      </c>
      <c r="I2925" s="26">
        <f t="shared" si="158"/>
        <v>0</v>
      </c>
      <c r="M2925" s="2">
        <v>493</v>
      </c>
    </row>
    <row r="2926" spans="2:13" ht="12.75" hidden="1">
      <c r="B2926" s="11"/>
      <c r="F2926" s="45"/>
      <c r="H2926" s="6">
        <f t="shared" si="157"/>
        <v>0</v>
      </c>
      <c r="I2926" s="26">
        <f t="shared" si="158"/>
        <v>0</v>
      </c>
      <c r="M2926" s="2">
        <v>493</v>
      </c>
    </row>
    <row r="2927" spans="2:13" ht="12.75" hidden="1">
      <c r="B2927" s="11"/>
      <c r="F2927" s="45"/>
      <c r="H2927" s="6">
        <f t="shared" si="157"/>
        <v>0</v>
      </c>
      <c r="I2927" s="26">
        <f t="shared" si="158"/>
        <v>0</v>
      </c>
      <c r="M2927" s="2">
        <v>493</v>
      </c>
    </row>
    <row r="2928" spans="2:13" ht="12.75" hidden="1">
      <c r="B2928" s="11"/>
      <c r="F2928" s="45"/>
      <c r="H2928" s="6">
        <f aca="true" t="shared" si="159" ref="H2928:H2991">H2927-B2928</f>
        <v>0</v>
      </c>
      <c r="I2928" s="26">
        <f aca="true" t="shared" si="160" ref="I2928:I2991">+B2928/M2928</f>
        <v>0</v>
      </c>
      <c r="M2928" s="2">
        <v>493</v>
      </c>
    </row>
    <row r="2929" spans="2:13" ht="12.75" hidden="1">
      <c r="B2929" s="11"/>
      <c r="F2929" s="45"/>
      <c r="H2929" s="6">
        <f t="shared" si="159"/>
        <v>0</v>
      </c>
      <c r="I2929" s="26">
        <f t="shared" si="160"/>
        <v>0</v>
      </c>
      <c r="M2929" s="2">
        <v>493</v>
      </c>
    </row>
    <row r="2930" spans="2:13" ht="12.75" hidden="1">
      <c r="B2930" s="11"/>
      <c r="F2930" s="45"/>
      <c r="H2930" s="6">
        <f t="shared" si="159"/>
        <v>0</v>
      </c>
      <c r="I2930" s="26">
        <f t="shared" si="160"/>
        <v>0</v>
      </c>
      <c r="M2930" s="2">
        <v>493</v>
      </c>
    </row>
    <row r="2931" spans="6:13" ht="12.75" hidden="1">
      <c r="F2931" s="45"/>
      <c r="H2931" s="6">
        <f t="shared" si="159"/>
        <v>0</v>
      </c>
      <c r="I2931" s="26">
        <f t="shared" si="160"/>
        <v>0</v>
      </c>
      <c r="M2931" s="2">
        <v>493</v>
      </c>
    </row>
    <row r="2932" spans="6:13" ht="12.75" hidden="1">
      <c r="F2932" s="45"/>
      <c r="H2932" s="6">
        <f t="shared" si="159"/>
        <v>0</v>
      </c>
      <c r="I2932" s="26">
        <f t="shared" si="160"/>
        <v>0</v>
      </c>
      <c r="M2932" s="2">
        <v>493</v>
      </c>
    </row>
    <row r="2933" spans="6:13" ht="12.75" hidden="1">
      <c r="F2933" s="45"/>
      <c r="H2933" s="6">
        <f t="shared" si="159"/>
        <v>0</v>
      </c>
      <c r="I2933" s="26">
        <f t="shared" si="160"/>
        <v>0</v>
      </c>
      <c r="M2933" s="2">
        <v>493</v>
      </c>
    </row>
    <row r="2934" spans="6:13" ht="12.75" hidden="1">
      <c r="F2934" s="45"/>
      <c r="H2934" s="6">
        <f t="shared" si="159"/>
        <v>0</v>
      </c>
      <c r="I2934" s="26">
        <f t="shared" si="160"/>
        <v>0</v>
      </c>
      <c r="M2934" s="2">
        <v>493</v>
      </c>
    </row>
    <row r="2935" spans="6:13" ht="12.75" hidden="1">
      <c r="F2935" s="45"/>
      <c r="H2935" s="6">
        <f t="shared" si="159"/>
        <v>0</v>
      </c>
      <c r="I2935" s="26">
        <f t="shared" si="160"/>
        <v>0</v>
      </c>
      <c r="M2935" s="2">
        <v>493</v>
      </c>
    </row>
    <row r="2936" spans="6:13" ht="12.75" hidden="1">
      <c r="F2936" s="45"/>
      <c r="H2936" s="6">
        <f t="shared" si="159"/>
        <v>0</v>
      </c>
      <c r="I2936" s="26">
        <f t="shared" si="160"/>
        <v>0</v>
      </c>
      <c r="M2936" s="2">
        <v>493</v>
      </c>
    </row>
    <row r="2937" spans="6:13" ht="12.75" hidden="1">
      <c r="F2937" s="45"/>
      <c r="H2937" s="6">
        <f t="shared" si="159"/>
        <v>0</v>
      </c>
      <c r="I2937" s="26">
        <f t="shared" si="160"/>
        <v>0</v>
      </c>
      <c r="M2937" s="2">
        <v>493</v>
      </c>
    </row>
    <row r="2938" spans="6:13" ht="12.75" hidden="1">
      <c r="F2938" s="45"/>
      <c r="H2938" s="6">
        <f t="shared" si="159"/>
        <v>0</v>
      </c>
      <c r="I2938" s="26">
        <f t="shared" si="160"/>
        <v>0</v>
      </c>
      <c r="M2938" s="2">
        <v>493</v>
      </c>
    </row>
    <row r="2939" spans="6:13" ht="12.75" hidden="1">
      <c r="F2939" s="45"/>
      <c r="H2939" s="6">
        <f t="shared" si="159"/>
        <v>0</v>
      </c>
      <c r="I2939" s="26">
        <f t="shared" si="160"/>
        <v>0</v>
      </c>
      <c r="M2939" s="2">
        <v>493</v>
      </c>
    </row>
    <row r="2940" spans="6:13" ht="12.75" hidden="1">
      <c r="F2940" s="45"/>
      <c r="H2940" s="6">
        <f t="shared" si="159"/>
        <v>0</v>
      </c>
      <c r="I2940" s="26">
        <f t="shared" si="160"/>
        <v>0</v>
      </c>
      <c r="M2940" s="2">
        <v>493</v>
      </c>
    </row>
    <row r="2941" spans="6:13" ht="12.75" hidden="1">
      <c r="F2941" s="45"/>
      <c r="H2941" s="6">
        <f t="shared" si="159"/>
        <v>0</v>
      </c>
      <c r="I2941" s="26">
        <f t="shared" si="160"/>
        <v>0</v>
      </c>
      <c r="M2941" s="2">
        <v>493</v>
      </c>
    </row>
    <row r="2942" spans="6:13" ht="12.75" hidden="1">
      <c r="F2942" s="45"/>
      <c r="H2942" s="6">
        <f t="shared" si="159"/>
        <v>0</v>
      </c>
      <c r="I2942" s="26">
        <f t="shared" si="160"/>
        <v>0</v>
      </c>
      <c r="M2942" s="2">
        <v>493</v>
      </c>
    </row>
    <row r="2943" spans="6:13" ht="12.75" hidden="1">
      <c r="F2943" s="45"/>
      <c r="H2943" s="6">
        <f t="shared" si="159"/>
        <v>0</v>
      </c>
      <c r="I2943" s="26">
        <f t="shared" si="160"/>
        <v>0</v>
      </c>
      <c r="M2943" s="2">
        <v>493</v>
      </c>
    </row>
    <row r="2944" spans="6:13" ht="12.75" hidden="1">
      <c r="F2944" s="45"/>
      <c r="H2944" s="6">
        <f t="shared" si="159"/>
        <v>0</v>
      </c>
      <c r="I2944" s="26">
        <f t="shared" si="160"/>
        <v>0</v>
      </c>
      <c r="M2944" s="2">
        <v>493</v>
      </c>
    </row>
    <row r="2945" spans="6:13" ht="12.75" hidden="1">
      <c r="F2945" s="45"/>
      <c r="H2945" s="6">
        <f t="shared" si="159"/>
        <v>0</v>
      </c>
      <c r="I2945" s="26">
        <f t="shared" si="160"/>
        <v>0</v>
      </c>
      <c r="M2945" s="2">
        <v>493</v>
      </c>
    </row>
    <row r="2946" spans="6:13" ht="12.75" hidden="1">
      <c r="F2946" s="45"/>
      <c r="H2946" s="6">
        <f t="shared" si="159"/>
        <v>0</v>
      </c>
      <c r="I2946" s="26">
        <f t="shared" si="160"/>
        <v>0</v>
      </c>
      <c r="M2946" s="2">
        <v>493</v>
      </c>
    </row>
    <row r="2947" spans="6:13" ht="12.75" hidden="1">
      <c r="F2947" s="45"/>
      <c r="H2947" s="6">
        <f t="shared" si="159"/>
        <v>0</v>
      </c>
      <c r="I2947" s="26">
        <f t="shared" si="160"/>
        <v>0</v>
      </c>
      <c r="M2947" s="2">
        <v>493</v>
      </c>
    </row>
    <row r="2948" spans="6:13" ht="12.75" hidden="1">
      <c r="F2948" s="45"/>
      <c r="H2948" s="6">
        <f t="shared" si="159"/>
        <v>0</v>
      </c>
      <c r="I2948" s="26">
        <f t="shared" si="160"/>
        <v>0</v>
      </c>
      <c r="M2948" s="2">
        <v>493</v>
      </c>
    </row>
    <row r="2949" spans="6:13" ht="12.75" hidden="1">
      <c r="F2949" s="45"/>
      <c r="H2949" s="6">
        <f t="shared" si="159"/>
        <v>0</v>
      </c>
      <c r="I2949" s="26">
        <f t="shared" si="160"/>
        <v>0</v>
      </c>
      <c r="M2949" s="2">
        <v>493</v>
      </c>
    </row>
    <row r="2950" spans="6:13" ht="12.75" hidden="1">
      <c r="F2950" s="45"/>
      <c r="H2950" s="6">
        <f t="shared" si="159"/>
        <v>0</v>
      </c>
      <c r="I2950" s="26">
        <f t="shared" si="160"/>
        <v>0</v>
      </c>
      <c r="M2950" s="2">
        <v>493</v>
      </c>
    </row>
    <row r="2951" spans="6:13" ht="12.75" hidden="1">
      <c r="F2951" s="45"/>
      <c r="H2951" s="6">
        <f t="shared" si="159"/>
        <v>0</v>
      </c>
      <c r="I2951" s="26">
        <f t="shared" si="160"/>
        <v>0</v>
      </c>
      <c r="M2951" s="2">
        <v>493</v>
      </c>
    </row>
    <row r="2952" spans="6:13" ht="12.75" hidden="1">
      <c r="F2952" s="45"/>
      <c r="H2952" s="6">
        <f t="shared" si="159"/>
        <v>0</v>
      </c>
      <c r="I2952" s="26">
        <f t="shared" si="160"/>
        <v>0</v>
      </c>
      <c r="M2952" s="2">
        <v>493</v>
      </c>
    </row>
    <row r="2953" spans="6:13" ht="12.75" hidden="1">
      <c r="F2953" s="45"/>
      <c r="H2953" s="6">
        <f t="shared" si="159"/>
        <v>0</v>
      </c>
      <c r="I2953" s="26">
        <f t="shared" si="160"/>
        <v>0</v>
      </c>
      <c r="M2953" s="2">
        <v>493</v>
      </c>
    </row>
    <row r="2954" spans="6:13" ht="12.75" hidden="1">
      <c r="F2954" s="45"/>
      <c r="H2954" s="6">
        <f t="shared" si="159"/>
        <v>0</v>
      </c>
      <c r="I2954" s="26">
        <f t="shared" si="160"/>
        <v>0</v>
      </c>
      <c r="M2954" s="2">
        <v>493</v>
      </c>
    </row>
    <row r="2955" spans="6:13" ht="12.75" hidden="1">
      <c r="F2955" s="45"/>
      <c r="H2955" s="6">
        <f t="shared" si="159"/>
        <v>0</v>
      </c>
      <c r="I2955" s="26">
        <f t="shared" si="160"/>
        <v>0</v>
      </c>
      <c r="M2955" s="2">
        <v>493</v>
      </c>
    </row>
    <row r="2956" spans="6:13" ht="12.75" hidden="1">
      <c r="F2956" s="45"/>
      <c r="H2956" s="6">
        <f t="shared" si="159"/>
        <v>0</v>
      </c>
      <c r="I2956" s="26">
        <f t="shared" si="160"/>
        <v>0</v>
      </c>
      <c r="M2956" s="2">
        <v>493</v>
      </c>
    </row>
    <row r="2957" spans="6:13" ht="12.75" hidden="1">
      <c r="F2957" s="45"/>
      <c r="H2957" s="6">
        <f t="shared" si="159"/>
        <v>0</v>
      </c>
      <c r="I2957" s="26">
        <f t="shared" si="160"/>
        <v>0</v>
      </c>
      <c r="M2957" s="2">
        <v>493</v>
      </c>
    </row>
    <row r="2958" spans="6:13" ht="12.75" hidden="1">
      <c r="F2958" s="45"/>
      <c r="H2958" s="6">
        <f t="shared" si="159"/>
        <v>0</v>
      </c>
      <c r="I2958" s="26">
        <f t="shared" si="160"/>
        <v>0</v>
      </c>
      <c r="M2958" s="2">
        <v>493</v>
      </c>
    </row>
    <row r="2959" spans="6:13" ht="12.75" hidden="1">
      <c r="F2959" s="45"/>
      <c r="H2959" s="6">
        <f t="shared" si="159"/>
        <v>0</v>
      </c>
      <c r="I2959" s="26">
        <f t="shared" si="160"/>
        <v>0</v>
      </c>
      <c r="M2959" s="2">
        <v>493</v>
      </c>
    </row>
    <row r="2960" spans="6:13" ht="12.75" hidden="1">
      <c r="F2960" s="45"/>
      <c r="H2960" s="6">
        <f t="shared" si="159"/>
        <v>0</v>
      </c>
      <c r="I2960" s="26">
        <f t="shared" si="160"/>
        <v>0</v>
      </c>
      <c r="M2960" s="2">
        <v>493</v>
      </c>
    </row>
    <row r="2961" spans="6:13" ht="12.75" hidden="1">
      <c r="F2961" s="45"/>
      <c r="H2961" s="6">
        <f t="shared" si="159"/>
        <v>0</v>
      </c>
      <c r="I2961" s="26">
        <f t="shared" si="160"/>
        <v>0</v>
      </c>
      <c r="M2961" s="2">
        <v>493</v>
      </c>
    </row>
    <row r="2962" spans="6:13" ht="12.75" hidden="1">
      <c r="F2962" s="45"/>
      <c r="H2962" s="6">
        <f t="shared" si="159"/>
        <v>0</v>
      </c>
      <c r="I2962" s="26">
        <f t="shared" si="160"/>
        <v>0</v>
      </c>
      <c r="M2962" s="2">
        <v>493</v>
      </c>
    </row>
    <row r="2963" spans="6:13" ht="12.75" hidden="1">
      <c r="F2963" s="45"/>
      <c r="H2963" s="6">
        <f t="shared" si="159"/>
        <v>0</v>
      </c>
      <c r="I2963" s="26">
        <f t="shared" si="160"/>
        <v>0</v>
      </c>
      <c r="M2963" s="2">
        <v>493</v>
      </c>
    </row>
    <row r="2964" spans="6:13" ht="12.75" hidden="1">
      <c r="F2964" s="45"/>
      <c r="H2964" s="6">
        <f t="shared" si="159"/>
        <v>0</v>
      </c>
      <c r="I2964" s="26">
        <f t="shared" si="160"/>
        <v>0</v>
      </c>
      <c r="M2964" s="2">
        <v>493</v>
      </c>
    </row>
    <row r="2965" spans="6:13" ht="12.75" hidden="1">
      <c r="F2965" s="45"/>
      <c r="H2965" s="6">
        <f t="shared" si="159"/>
        <v>0</v>
      </c>
      <c r="I2965" s="26">
        <f t="shared" si="160"/>
        <v>0</v>
      </c>
      <c r="M2965" s="2">
        <v>493</v>
      </c>
    </row>
    <row r="2966" spans="6:13" ht="12.75" hidden="1">
      <c r="F2966" s="45"/>
      <c r="H2966" s="6">
        <f t="shared" si="159"/>
        <v>0</v>
      </c>
      <c r="I2966" s="26">
        <f t="shared" si="160"/>
        <v>0</v>
      </c>
      <c r="M2966" s="2">
        <v>493</v>
      </c>
    </row>
    <row r="2967" spans="6:13" ht="12.75" hidden="1">
      <c r="F2967" s="45"/>
      <c r="H2967" s="6">
        <f t="shared" si="159"/>
        <v>0</v>
      </c>
      <c r="I2967" s="26">
        <f t="shared" si="160"/>
        <v>0</v>
      </c>
      <c r="M2967" s="2">
        <v>493</v>
      </c>
    </row>
    <row r="2968" spans="6:13" ht="12.75" hidden="1">
      <c r="F2968" s="45"/>
      <c r="H2968" s="6">
        <f t="shared" si="159"/>
        <v>0</v>
      </c>
      <c r="I2968" s="26">
        <f t="shared" si="160"/>
        <v>0</v>
      </c>
      <c r="M2968" s="2">
        <v>493</v>
      </c>
    </row>
    <row r="2969" spans="6:13" ht="12.75" hidden="1">
      <c r="F2969" s="45"/>
      <c r="H2969" s="6">
        <f t="shared" si="159"/>
        <v>0</v>
      </c>
      <c r="I2969" s="26">
        <f t="shared" si="160"/>
        <v>0</v>
      </c>
      <c r="M2969" s="2">
        <v>493</v>
      </c>
    </row>
    <row r="2970" spans="6:13" ht="12.75" hidden="1">
      <c r="F2970" s="45"/>
      <c r="H2970" s="6">
        <f t="shared" si="159"/>
        <v>0</v>
      </c>
      <c r="I2970" s="26">
        <f t="shared" si="160"/>
        <v>0</v>
      </c>
      <c r="M2970" s="2">
        <v>493</v>
      </c>
    </row>
    <row r="2971" spans="6:13" ht="12.75" hidden="1">
      <c r="F2971" s="45"/>
      <c r="H2971" s="6">
        <f t="shared" si="159"/>
        <v>0</v>
      </c>
      <c r="I2971" s="26">
        <f t="shared" si="160"/>
        <v>0</v>
      </c>
      <c r="M2971" s="2">
        <v>493</v>
      </c>
    </row>
    <row r="2972" spans="6:13" ht="12.75" hidden="1">
      <c r="F2972" s="45"/>
      <c r="H2972" s="6">
        <f t="shared" si="159"/>
        <v>0</v>
      </c>
      <c r="I2972" s="26">
        <f t="shared" si="160"/>
        <v>0</v>
      </c>
      <c r="M2972" s="2">
        <v>493</v>
      </c>
    </row>
    <row r="2973" spans="6:13" ht="12.75" hidden="1">
      <c r="F2973" s="45"/>
      <c r="H2973" s="6">
        <f t="shared" si="159"/>
        <v>0</v>
      </c>
      <c r="I2973" s="26">
        <f t="shared" si="160"/>
        <v>0</v>
      </c>
      <c r="M2973" s="2">
        <v>493</v>
      </c>
    </row>
    <row r="2974" spans="6:13" ht="12.75" hidden="1">
      <c r="F2974" s="45"/>
      <c r="H2974" s="6">
        <f t="shared" si="159"/>
        <v>0</v>
      </c>
      <c r="I2974" s="26">
        <f t="shared" si="160"/>
        <v>0</v>
      </c>
      <c r="M2974" s="2">
        <v>493</v>
      </c>
    </row>
    <row r="2975" spans="6:13" ht="12.75" hidden="1">
      <c r="F2975" s="45"/>
      <c r="H2975" s="6">
        <f t="shared" si="159"/>
        <v>0</v>
      </c>
      <c r="I2975" s="26">
        <f t="shared" si="160"/>
        <v>0</v>
      </c>
      <c r="M2975" s="2">
        <v>493</v>
      </c>
    </row>
    <row r="2976" spans="6:13" ht="12.75" hidden="1">
      <c r="F2976" s="45"/>
      <c r="H2976" s="6">
        <f t="shared" si="159"/>
        <v>0</v>
      </c>
      <c r="I2976" s="26">
        <f t="shared" si="160"/>
        <v>0</v>
      </c>
      <c r="M2976" s="2">
        <v>493</v>
      </c>
    </row>
    <row r="2977" spans="6:13" ht="12.75" hidden="1">
      <c r="F2977" s="45"/>
      <c r="H2977" s="6">
        <f t="shared" si="159"/>
        <v>0</v>
      </c>
      <c r="I2977" s="26">
        <f t="shared" si="160"/>
        <v>0</v>
      </c>
      <c r="M2977" s="2">
        <v>493</v>
      </c>
    </row>
    <row r="2978" spans="6:13" ht="12.75" hidden="1">
      <c r="F2978" s="45"/>
      <c r="H2978" s="6">
        <f t="shared" si="159"/>
        <v>0</v>
      </c>
      <c r="I2978" s="26">
        <f t="shared" si="160"/>
        <v>0</v>
      </c>
      <c r="M2978" s="2">
        <v>493</v>
      </c>
    </row>
    <row r="2979" spans="6:13" ht="12.75" hidden="1">
      <c r="F2979" s="45"/>
      <c r="H2979" s="6">
        <f t="shared" si="159"/>
        <v>0</v>
      </c>
      <c r="I2979" s="26">
        <f t="shared" si="160"/>
        <v>0</v>
      </c>
      <c r="M2979" s="2">
        <v>493</v>
      </c>
    </row>
    <row r="2980" spans="6:13" ht="12.75" hidden="1">
      <c r="F2980" s="45"/>
      <c r="H2980" s="6">
        <f t="shared" si="159"/>
        <v>0</v>
      </c>
      <c r="I2980" s="26">
        <f t="shared" si="160"/>
        <v>0</v>
      </c>
      <c r="M2980" s="2">
        <v>493</v>
      </c>
    </row>
    <row r="2981" spans="6:13" ht="12.75" hidden="1">
      <c r="F2981" s="45"/>
      <c r="H2981" s="6">
        <f t="shared" si="159"/>
        <v>0</v>
      </c>
      <c r="I2981" s="26">
        <f t="shared" si="160"/>
        <v>0</v>
      </c>
      <c r="M2981" s="2">
        <v>493</v>
      </c>
    </row>
    <row r="2982" spans="6:13" ht="12.75" hidden="1">
      <c r="F2982" s="45"/>
      <c r="H2982" s="6">
        <f t="shared" si="159"/>
        <v>0</v>
      </c>
      <c r="I2982" s="26">
        <f t="shared" si="160"/>
        <v>0</v>
      </c>
      <c r="M2982" s="2">
        <v>493</v>
      </c>
    </row>
    <row r="2983" spans="6:13" ht="12.75" hidden="1">
      <c r="F2983" s="45"/>
      <c r="H2983" s="6">
        <f t="shared" si="159"/>
        <v>0</v>
      </c>
      <c r="I2983" s="26">
        <f t="shared" si="160"/>
        <v>0</v>
      </c>
      <c r="M2983" s="2">
        <v>493</v>
      </c>
    </row>
    <row r="2984" spans="6:13" ht="12.75" hidden="1">
      <c r="F2984" s="45"/>
      <c r="H2984" s="6">
        <f t="shared" si="159"/>
        <v>0</v>
      </c>
      <c r="I2984" s="26">
        <f t="shared" si="160"/>
        <v>0</v>
      </c>
      <c r="M2984" s="2">
        <v>493</v>
      </c>
    </row>
    <row r="2985" spans="6:13" ht="12.75" hidden="1">
      <c r="F2985" s="45"/>
      <c r="H2985" s="6">
        <f t="shared" si="159"/>
        <v>0</v>
      </c>
      <c r="I2985" s="26">
        <f t="shared" si="160"/>
        <v>0</v>
      </c>
      <c r="M2985" s="2">
        <v>493</v>
      </c>
    </row>
    <row r="2986" spans="6:13" ht="12.75" hidden="1">
      <c r="F2986" s="45"/>
      <c r="H2986" s="6">
        <f t="shared" si="159"/>
        <v>0</v>
      </c>
      <c r="I2986" s="26">
        <f t="shared" si="160"/>
        <v>0</v>
      </c>
      <c r="M2986" s="2">
        <v>493</v>
      </c>
    </row>
    <row r="2987" spans="6:13" ht="12.75" hidden="1">
      <c r="F2987" s="45"/>
      <c r="H2987" s="6">
        <f t="shared" si="159"/>
        <v>0</v>
      </c>
      <c r="I2987" s="26">
        <f t="shared" si="160"/>
        <v>0</v>
      </c>
      <c r="M2987" s="2">
        <v>493</v>
      </c>
    </row>
    <row r="2988" spans="6:13" ht="12.75" hidden="1">
      <c r="F2988" s="45"/>
      <c r="H2988" s="6">
        <f t="shared" si="159"/>
        <v>0</v>
      </c>
      <c r="I2988" s="26">
        <f t="shared" si="160"/>
        <v>0</v>
      </c>
      <c r="M2988" s="2">
        <v>493</v>
      </c>
    </row>
    <row r="2989" spans="6:13" ht="12.75" hidden="1">
      <c r="F2989" s="45"/>
      <c r="H2989" s="6">
        <f t="shared" si="159"/>
        <v>0</v>
      </c>
      <c r="I2989" s="26">
        <f t="shared" si="160"/>
        <v>0</v>
      </c>
      <c r="M2989" s="2">
        <v>493</v>
      </c>
    </row>
    <row r="2990" spans="6:13" ht="12.75" hidden="1">
      <c r="F2990" s="45"/>
      <c r="H2990" s="6">
        <f t="shared" si="159"/>
        <v>0</v>
      </c>
      <c r="I2990" s="26">
        <f t="shared" si="160"/>
        <v>0</v>
      </c>
      <c r="M2990" s="2">
        <v>493</v>
      </c>
    </row>
    <row r="2991" spans="6:13" ht="12.75" hidden="1">
      <c r="F2991" s="45"/>
      <c r="H2991" s="6">
        <f t="shared" si="159"/>
        <v>0</v>
      </c>
      <c r="I2991" s="26">
        <f t="shared" si="160"/>
        <v>0</v>
      </c>
      <c r="M2991" s="2">
        <v>493</v>
      </c>
    </row>
    <row r="2992" spans="6:13" ht="12.75" hidden="1">
      <c r="F2992" s="45"/>
      <c r="H2992" s="6">
        <f aca="true" t="shared" si="161" ref="H2992:H3055">H2991-B2992</f>
        <v>0</v>
      </c>
      <c r="I2992" s="26">
        <f aca="true" t="shared" si="162" ref="I2992:I3055">+B2992/M2992</f>
        <v>0</v>
      </c>
      <c r="M2992" s="2">
        <v>493</v>
      </c>
    </row>
    <row r="2993" spans="2:13" ht="12.75" hidden="1">
      <c r="B2993" s="10"/>
      <c r="F2993" s="45"/>
      <c r="H2993" s="6">
        <f t="shared" si="161"/>
        <v>0</v>
      </c>
      <c r="I2993" s="26">
        <f t="shared" si="162"/>
        <v>0</v>
      </c>
      <c r="M2993" s="2">
        <v>493</v>
      </c>
    </row>
    <row r="2994" spans="2:13" ht="12.75" hidden="1">
      <c r="B2994" s="9"/>
      <c r="F2994" s="45"/>
      <c r="H2994" s="6">
        <f t="shared" si="161"/>
        <v>0</v>
      </c>
      <c r="I2994" s="26">
        <f t="shared" si="162"/>
        <v>0</v>
      </c>
      <c r="M2994" s="2">
        <v>493</v>
      </c>
    </row>
    <row r="2995" spans="2:13" ht="12.75" hidden="1">
      <c r="B2995" s="9"/>
      <c r="F2995" s="45"/>
      <c r="H2995" s="6">
        <f t="shared" si="161"/>
        <v>0</v>
      </c>
      <c r="I2995" s="26">
        <f t="shared" si="162"/>
        <v>0</v>
      </c>
      <c r="M2995" s="2">
        <v>493</v>
      </c>
    </row>
    <row r="2996" spans="6:13" ht="12.75" hidden="1">
      <c r="F2996" s="45"/>
      <c r="H2996" s="6">
        <f t="shared" si="161"/>
        <v>0</v>
      </c>
      <c r="I2996" s="26">
        <f t="shared" si="162"/>
        <v>0</v>
      </c>
      <c r="M2996" s="2">
        <v>493</v>
      </c>
    </row>
    <row r="2997" spans="2:13" ht="12.75" hidden="1">
      <c r="B2997" s="11"/>
      <c r="F2997" s="45"/>
      <c r="H2997" s="6">
        <f t="shared" si="161"/>
        <v>0</v>
      </c>
      <c r="I2997" s="26">
        <f t="shared" si="162"/>
        <v>0</v>
      </c>
      <c r="M2997" s="2">
        <v>493</v>
      </c>
    </row>
    <row r="2998" spans="2:13" ht="12.75" hidden="1">
      <c r="B2998" s="11"/>
      <c r="F2998" s="45"/>
      <c r="H2998" s="6">
        <f t="shared" si="161"/>
        <v>0</v>
      </c>
      <c r="I2998" s="26">
        <f t="shared" si="162"/>
        <v>0</v>
      </c>
      <c r="M2998" s="2">
        <v>493</v>
      </c>
    </row>
    <row r="2999" spans="2:13" ht="12.75" hidden="1">
      <c r="B2999" s="11"/>
      <c r="F2999" s="45"/>
      <c r="H2999" s="6">
        <f t="shared" si="161"/>
        <v>0</v>
      </c>
      <c r="I2999" s="26">
        <f t="shared" si="162"/>
        <v>0</v>
      </c>
      <c r="M2999" s="2">
        <v>493</v>
      </c>
    </row>
    <row r="3000" spans="2:13" ht="12.75" hidden="1">
      <c r="B3000" s="11"/>
      <c r="F3000" s="45"/>
      <c r="H3000" s="6">
        <f t="shared" si="161"/>
        <v>0</v>
      </c>
      <c r="I3000" s="26">
        <f t="shared" si="162"/>
        <v>0</v>
      </c>
      <c r="M3000" s="2">
        <v>493</v>
      </c>
    </row>
    <row r="3001" spans="2:13" ht="12.75" hidden="1">
      <c r="B3001" s="11"/>
      <c r="F3001" s="45"/>
      <c r="H3001" s="6">
        <f t="shared" si="161"/>
        <v>0</v>
      </c>
      <c r="I3001" s="26">
        <f t="shared" si="162"/>
        <v>0</v>
      </c>
      <c r="M3001" s="2">
        <v>493</v>
      </c>
    </row>
    <row r="3002" spans="2:13" ht="12.75" hidden="1">
      <c r="B3002" s="11"/>
      <c r="F3002" s="45"/>
      <c r="H3002" s="6">
        <f t="shared" si="161"/>
        <v>0</v>
      </c>
      <c r="I3002" s="26">
        <f t="shared" si="162"/>
        <v>0</v>
      </c>
      <c r="M3002" s="2">
        <v>493</v>
      </c>
    </row>
    <row r="3003" spans="2:13" ht="12.75" hidden="1">
      <c r="B3003" s="11"/>
      <c r="F3003" s="45"/>
      <c r="H3003" s="6">
        <f t="shared" si="161"/>
        <v>0</v>
      </c>
      <c r="I3003" s="26">
        <f t="shared" si="162"/>
        <v>0</v>
      </c>
      <c r="M3003" s="2">
        <v>493</v>
      </c>
    </row>
    <row r="3004" spans="2:13" ht="12.75" hidden="1">
      <c r="B3004" s="11"/>
      <c r="F3004" s="45"/>
      <c r="H3004" s="6">
        <f t="shared" si="161"/>
        <v>0</v>
      </c>
      <c r="I3004" s="26">
        <f t="shared" si="162"/>
        <v>0</v>
      </c>
      <c r="M3004" s="2">
        <v>493</v>
      </c>
    </row>
    <row r="3005" spans="2:13" ht="12.75" hidden="1">
      <c r="B3005" s="11"/>
      <c r="F3005" s="45"/>
      <c r="H3005" s="6">
        <f t="shared" si="161"/>
        <v>0</v>
      </c>
      <c r="I3005" s="26">
        <f t="shared" si="162"/>
        <v>0</v>
      </c>
      <c r="M3005" s="2">
        <v>493</v>
      </c>
    </row>
    <row r="3006" spans="2:13" ht="12.75" hidden="1">
      <c r="B3006" s="11"/>
      <c r="F3006" s="45"/>
      <c r="H3006" s="6">
        <f t="shared" si="161"/>
        <v>0</v>
      </c>
      <c r="I3006" s="26">
        <f t="shared" si="162"/>
        <v>0</v>
      </c>
      <c r="M3006" s="2">
        <v>493</v>
      </c>
    </row>
    <row r="3007" spans="2:13" ht="12.75" hidden="1">
      <c r="B3007" s="11"/>
      <c r="F3007" s="45"/>
      <c r="H3007" s="6">
        <f t="shared" si="161"/>
        <v>0</v>
      </c>
      <c r="I3007" s="26">
        <f t="shared" si="162"/>
        <v>0</v>
      </c>
      <c r="M3007" s="2">
        <v>493</v>
      </c>
    </row>
    <row r="3008" spans="2:13" ht="12.75" hidden="1">
      <c r="B3008" s="11"/>
      <c r="F3008" s="45"/>
      <c r="H3008" s="6">
        <f t="shared" si="161"/>
        <v>0</v>
      </c>
      <c r="I3008" s="26">
        <f t="shared" si="162"/>
        <v>0</v>
      </c>
      <c r="M3008" s="2">
        <v>493</v>
      </c>
    </row>
    <row r="3009" spans="2:13" ht="12.75" hidden="1">
      <c r="B3009" s="11"/>
      <c r="F3009" s="45"/>
      <c r="H3009" s="6">
        <f t="shared" si="161"/>
        <v>0</v>
      </c>
      <c r="I3009" s="26">
        <f t="shared" si="162"/>
        <v>0</v>
      </c>
      <c r="M3009" s="2">
        <v>493</v>
      </c>
    </row>
    <row r="3010" spans="2:13" ht="12.75" hidden="1">
      <c r="B3010" s="11"/>
      <c r="F3010" s="45"/>
      <c r="H3010" s="6">
        <f t="shared" si="161"/>
        <v>0</v>
      </c>
      <c r="I3010" s="26">
        <f t="shared" si="162"/>
        <v>0</v>
      </c>
      <c r="M3010" s="2">
        <v>493</v>
      </c>
    </row>
    <row r="3011" spans="2:13" ht="12.75" hidden="1">
      <c r="B3011" s="11"/>
      <c r="F3011" s="45"/>
      <c r="H3011" s="6">
        <f t="shared" si="161"/>
        <v>0</v>
      </c>
      <c r="I3011" s="26">
        <f t="shared" si="162"/>
        <v>0</v>
      </c>
      <c r="M3011" s="2">
        <v>493</v>
      </c>
    </row>
    <row r="3012" spans="2:13" ht="12.75" hidden="1">
      <c r="B3012" s="11"/>
      <c r="F3012" s="45"/>
      <c r="H3012" s="6">
        <f t="shared" si="161"/>
        <v>0</v>
      </c>
      <c r="I3012" s="26">
        <f t="shared" si="162"/>
        <v>0</v>
      </c>
      <c r="M3012" s="2">
        <v>493</v>
      </c>
    </row>
    <row r="3013" spans="2:13" ht="12.75" hidden="1">
      <c r="B3013" s="11"/>
      <c r="F3013" s="45"/>
      <c r="H3013" s="6">
        <f t="shared" si="161"/>
        <v>0</v>
      </c>
      <c r="I3013" s="26">
        <f t="shared" si="162"/>
        <v>0</v>
      </c>
      <c r="M3013" s="2">
        <v>493</v>
      </c>
    </row>
    <row r="3014" spans="2:13" ht="12.75" hidden="1">
      <c r="B3014" s="11"/>
      <c r="F3014" s="45"/>
      <c r="H3014" s="6">
        <f t="shared" si="161"/>
        <v>0</v>
      </c>
      <c r="I3014" s="26">
        <f t="shared" si="162"/>
        <v>0</v>
      </c>
      <c r="M3014" s="2">
        <v>493</v>
      </c>
    </row>
    <row r="3015" spans="6:13" ht="12.75" hidden="1">
      <c r="F3015" s="45"/>
      <c r="H3015" s="6">
        <f t="shared" si="161"/>
        <v>0</v>
      </c>
      <c r="I3015" s="26">
        <f t="shared" si="162"/>
        <v>0</v>
      </c>
      <c r="M3015" s="2">
        <v>493</v>
      </c>
    </row>
    <row r="3016" spans="2:13" ht="12.75" hidden="1">
      <c r="B3016" s="9"/>
      <c r="F3016" s="45"/>
      <c r="H3016" s="6">
        <f t="shared" si="161"/>
        <v>0</v>
      </c>
      <c r="I3016" s="26">
        <f t="shared" si="162"/>
        <v>0</v>
      </c>
      <c r="M3016" s="2">
        <v>493</v>
      </c>
    </row>
    <row r="3017" spans="6:13" ht="12.75" hidden="1">
      <c r="F3017" s="45"/>
      <c r="H3017" s="6">
        <f t="shared" si="161"/>
        <v>0</v>
      </c>
      <c r="I3017" s="26">
        <f t="shared" si="162"/>
        <v>0</v>
      </c>
      <c r="M3017" s="2">
        <v>493</v>
      </c>
    </row>
    <row r="3018" spans="6:13" ht="12.75" hidden="1">
      <c r="F3018" s="45"/>
      <c r="H3018" s="6">
        <f t="shared" si="161"/>
        <v>0</v>
      </c>
      <c r="I3018" s="26">
        <f t="shared" si="162"/>
        <v>0</v>
      </c>
      <c r="M3018" s="2">
        <v>493</v>
      </c>
    </row>
    <row r="3019" spans="6:13" ht="12.75" hidden="1">
      <c r="F3019" s="45"/>
      <c r="H3019" s="6">
        <f t="shared" si="161"/>
        <v>0</v>
      </c>
      <c r="I3019" s="26">
        <f t="shared" si="162"/>
        <v>0</v>
      </c>
      <c r="M3019" s="2">
        <v>493</v>
      </c>
    </row>
    <row r="3020" spans="6:13" ht="12.75" hidden="1">
      <c r="F3020" s="45"/>
      <c r="H3020" s="6">
        <f t="shared" si="161"/>
        <v>0</v>
      </c>
      <c r="I3020" s="26">
        <f t="shared" si="162"/>
        <v>0</v>
      </c>
      <c r="M3020" s="2">
        <v>493</v>
      </c>
    </row>
    <row r="3021" spans="6:13" ht="12.75" hidden="1">
      <c r="F3021" s="45"/>
      <c r="H3021" s="6">
        <f t="shared" si="161"/>
        <v>0</v>
      </c>
      <c r="I3021" s="26">
        <f t="shared" si="162"/>
        <v>0</v>
      </c>
      <c r="M3021" s="2">
        <v>493</v>
      </c>
    </row>
    <row r="3022" spans="6:13" ht="12.75" hidden="1">
      <c r="F3022" s="45"/>
      <c r="H3022" s="6">
        <f t="shared" si="161"/>
        <v>0</v>
      </c>
      <c r="I3022" s="26">
        <f t="shared" si="162"/>
        <v>0</v>
      </c>
      <c r="M3022" s="2">
        <v>493</v>
      </c>
    </row>
    <row r="3023" spans="6:13" ht="12.75" hidden="1">
      <c r="F3023" s="45"/>
      <c r="H3023" s="6">
        <f t="shared" si="161"/>
        <v>0</v>
      </c>
      <c r="I3023" s="26">
        <f t="shared" si="162"/>
        <v>0</v>
      </c>
      <c r="M3023" s="2">
        <v>493</v>
      </c>
    </row>
    <row r="3024" spans="6:13" ht="12.75" hidden="1">
      <c r="F3024" s="45"/>
      <c r="H3024" s="6">
        <f t="shared" si="161"/>
        <v>0</v>
      </c>
      <c r="I3024" s="26">
        <f t="shared" si="162"/>
        <v>0</v>
      </c>
      <c r="M3024" s="2">
        <v>493</v>
      </c>
    </row>
    <row r="3025" spans="6:13" ht="12.75" hidden="1">
      <c r="F3025" s="45"/>
      <c r="H3025" s="6">
        <f t="shared" si="161"/>
        <v>0</v>
      </c>
      <c r="I3025" s="26">
        <f t="shared" si="162"/>
        <v>0</v>
      </c>
      <c r="M3025" s="2">
        <v>493</v>
      </c>
    </row>
    <row r="3026" spans="6:13" ht="12.75" hidden="1">
      <c r="F3026" s="45"/>
      <c r="H3026" s="6">
        <f t="shared" si="161"/>
        <v>0</v>
      </c>
      <c r="I3026" s="26">
        <f t="shared" si="162"/>
        <v>0</v>
      </c>
      <c r="M3026" s="2">
        <v>493</v>
      </c>
    </row>
    <row r="3027" spans="6:13" ht="12.75" hidden="1">
      <c r="F3027" s="45"/>
      <c r="H3027" s="6">
        <f t="shared" si="161"/>
        <v>0</v>
      </c>
      <c r="I3027" s="26">
        <f t="shared" si="162"/>
        <v>0</v>
      </c>
      <c r="M3027" s="2">
        <v>493</v>
      </c>
    </row>
    <row r="3028" spans="6:13" ht="12.75" hidden="1">
      <c r="F3028" s="45"/>
      <c r="H3028" s="6">
        <f t="shared" si="161"/>
        <v>0</v>
      </c>
      <c r="I3028" s="26">
        <f t="shared" si="162"/>
        <v>0</v>
      </c>
      <c r="M3028" s="2">
        <v>493</v>
      </c>
    </row>
    <row r="3029" spans="6:13" ht="12.75" hidden="1">
      <c r="F3029" s="45"/>
      <c r="H3029" s="6">
        <f t="shared" si="161"/>
        <v>0</v>
      </c>
      <c r="I3029" s="26">
        <f t="shared" si="162"/>
        <v>0</v>
      </c>
      <c r="M3029" s="2">
        <v>493</v>
      </c>
    </row>
    <row r="3030" spans="6:13" ht="12.75" hidden="1">
      <c r="F3030" s="45"/>
      <c r="H3030" s="6">
        <f t="shared" si="161"/>
        <v>0</v>
      </c>
      <c r="I3030" s="26">
        <f t="shared" si="162"/>
        <v>0</v>
      </c>
      <c r="M3030" s="2">
        <v>493</v>
      </c>
    </row>
    <row r="3031" spans="6:13" ht="12.75" hidden="1">
      <c r="F3031" s="45"/>
      <c r="H3031" s="6">
        <f t="shared" si="161"/>
        <v>0</v>
      </c>
      <c r="I3031" s="26">
        <f t="shared" si="162"/>
        <v>0</v>
      </c>
      <c r="M3031" s="2">
        <v>493</v>
      </c>
    </row>
    <row r="3032" spans="6:13" ht="12.75" hidden="1">
      <c r="F3032" s="45"/>
      <c r="H3032" s="6">
        <f t="shared" si="161"/>
        <v>0</v>
      </c>
      <c r="I3032" s="26">
        <f t="shared" si="162"/>
        <v>0</v>
      </c>
      <c r="M3032" s="2">
        <v>493</v>
      </c>
    </row>
    <row r="3033" spans="6:13" ht="12.75" hidden="1">
      <c r="F3033" s="45"/>
      <c r="H3033" s="6">
        <f t="shared" si="161"/>
        <v>0</v>
      </c>
      <c r="I3033" s="26">
        <f t="shared" si="162"/>
        <v>0</v>
      </c>
      <c r="M3033" s="2">
        <v>493</v>
      </c>
    </row>
    <row r="3034" spans="6:13" ht="12.75" hidden="1">
      <c r="F3034" s="45"/>
      <c r="H3034" s="6">
        <f t="shared" si="161"/>
        <v>0</v>
      </c>
      <c r="I3034" s="26">
        <f t="shared" si="162"/>
        <v>0</v>
      </c>
      <c r="M3034" s="2">
        <v>493</v>
      </c>
    </row>
    <row r="3035" spans="6:13" ht="12.75" hidden="1">
      <c r="F3035" s="45"/>
      <c r="H3035" s="6">
        <f t="shared" si="161"/>
        <v>0</v>
      </c>
      <c r="I3035" s="26">
        <f t="shared" si="162"/>
        <v>0</v>
      </c>
      <c r="M3035" s="2">
        <v>493</v>
      </c>
    </row>
    <row r="3036" spans="6:13" ht="12.75" hidden="1">
      <c r="F3036" s="45"/>
      <c r="H3036" s="6">
        <f t="shared" si="161"/>
        <v>0</v>
      </c>
      <c r="I3036" s="26">
        <f t="shared" si="162"/>
        <v>0</v>
      </c>
      <c r="M3036" s="2">
        <v>493</v>
      </c>
    </row>
    <row r="3037" spans="6:13" ht="12.75" hidden="1">
      <c r="F3037" s="45"/>
      <c r="H3037" s="6">
        <f t="shared" si="161"/>
        <v>0</v>
      </c>
      <c r="I3037" s="26">
        <f t="shared" si="162"/>
        <v>0</v>
      </c>
      <c r="M3037" s="2">
        <v>493</v>
      </c>
    </row>
    <row r="3038" spans="6:13" ht="12.75" hidden="1">
      <c r="F3038" s="45"/>
      <c r="H3038" s="6">
        <f t="shared" si="161"/>
        <v>0</v>
      </c>
      <c r="I3038" s="26">
        <f t="shared" si="162"/>
        <v>0</v>
      </c>
      <c r="M3038" s="2">
        <v>493</v>
      </c>
    </row>
    <row r="3039" spans="6:13" ht="12.75" hidden="1">
      <c r="F3039" s="45"/>
      <c r="H3039" s="6">
        <f t="shared" si="161"/>
        <v>0</v>
      </c>
      <c r="I3039" s="26">
        <f t="shared" si="162"/>
        <v>0</v>
      </c>
      <c r="M3039" s="2">
        <v>493</v>
      </c>
    </row>
    <row r="3040" spans="6:13" ht="12.75" hidden="1">
      <c r="F3040" s="45"/>
      <c r="H3040" s="6">
        <f t="shared" si="161"/>
        <v>0</v>
      </c>
      <c r="I3040" s="26">
        <f t="shared" si="162"/>
        <v>0</v>
      </c>
      <c r="M3040" s="2">
        <v>493</v>
      </c>
    </row>
    <row r="3041" spans="6:13" ht="12.75" hidden="1">
      <c r="F3041" s="45"/>
      <c r="H3041" s="6">
        <f t="shared" si="161"/>
        <v>0</v>
      </c>
      <c r="I3041" s="26">
        <f t="shared" si="162"/>
        <v>0</v>
      </c>
      <c r="M3041" s="2">
        <v>493</v>
      </c>
    </row>
    <row r="3042" spans="6:13" ht="12.75" hidden="1">
      <c r="F3042" s="45"/>
      <c r="H3042" s="6">
        <f t="shared" si="161"/>
        <v>0</v>
      </c>
      <c r="I3042" s="26">
        <f t="shared" si="162"/>
        <v>0</v>
      </c>
      <c r="M3042" s="2">
        <v>493</v>
      </c>
    </row>
    <row r="3043" spans="6:13" ht="12.75" hidden="1">
      <c r="F3043" s="45"/>
      <c r="H3043" s="6">
        <f t="shared" si="161"/>
        <v>0</v>
      </c>
      <c r="I3043" s="26">
        <f t="shared" si="162"/>
        <v>0</v>
      </c>
      <c r="M3043" s="2">
        <v>493</v>
      </c>
    </row>
    <row r="3044" spans="6:13" ht="12.75" hidden="1">
      <c r="F3044" s="45"/>
      <c r="H3044" s="6">
        <f t="shared" si="161"/>
        <v>0</v>
      </c>
      <c r="I3044" s="26">
        <f t="shared" si="162"/>
        <v>0</v>
      </c>
      <c r="M3044" s="2">
        <v>493</v>
      </c>
    </row>
    <row r="3045" spans="6:13" ht="12.75" hidden="1">
      <c r="F3045" s="45"/>
      <c r="H3045" s="6">
        <f t="shared" si="161"/>
        <v>0</v>
      </c>
      <c r="I3045" s="26">
        <f t="shared" si="162"/>
        <v>0</v>
      </c>
      <c r="M3045" s="2">
        <v>493</v>
      </c>
    </row>
    <row r="3046" spans="6:13" ht="12.75" hidden="1">
      <c r="F3046" s="45"/>
      <c r="H3046" s="6">
        <f t="shared" si="161"/>
        <v>0</v>
      </c>
      <c r="I3046" s="26">
        <f t="shared" si="162"/>
        <v>0</v>
      </c>
      <c r="M3046" s="2">
        <v>493</v>
      </c>
    </row>
    <row r="3047" spans="6:13" ht="12.75" hidden="1">
      <c r="F3047" s="45"/>
      <c r="H3047" s="6">
        <f t="shared" si="161"/>
        <v>0</v>
      </c>
      <c r="I3047" s="26">
        <f t="shared" si="162"/>
        <v>0</v>
      </c>
      <c r="M3047" s="2">
        <v>493</v>
      </c>
    </row>
    <row r="3048" spans="6:13" ht="12.75" hidden="1">
      <c r="F3048" s="45"/>
      <c r="H3048" s="6">
        <f t="shared" si="161"/>
        <v>0</v>
      </c>
      <c r="I3048" s="26">
        <f t="shared" si="162"/>
        <v>0</v>
      </c>
      <c r="M3048" s="2">
        <v>493</v>
      </c>
    </row>
    <row r="3049" spans="6:13" ht="12.75" hidden="1">
      <c r="F3049" s="45"/>
      <c r="H3049" s="6">
        <f t="shared" si="161"/>
        <v>0</v>
      </c>
      <c r="I3049" s="26">
        <f t="shared" si="162"/>
        <v>0</v>
      </c>
      <c r="M3049" s="2">
        <v>493</v>
      </c>
    </row>
    <row r="3050" spans="6:13" ht="12.75" hidden="1">
      <c r="F3050" s="45"/>
      <c r="H3050" s="6">
        <f t="shared" si="161"/>
        <v>0</v>
      </c>
      <c r="I3050" s="26">
        <f t="shared" si="162"/>
        <v>0</v>
      </c>
      <c r="M3050" s="2">
        <v>493</v>
      </c>
    </row>
    <row r="3051" spans="6:13" ht="12.75" hidden="1">
      <c r="F3051" s="45"/>
      <c r="H3051" s="6">
        <f t="shared" si="161"/>
        <v>0</v>
      </c>
      <c r="I3051" s="26">
        <f t="shared" si="162"/>
        <v>0</v>
      </c>
      <c r="M3051" s="2">
        <v>493</v>
      </c>
    </row>
    <row r="3052" spans="6:13" ht="12.75" hidden="1">
      <c r="F3052" s="45"/>
      <c r="H3052" s="6">
        <f t="shared" si="161"/>
        <v>0</v>
      </c>
      <c r="I3052" s="26">
        <f t="shared" si="162"/>
        <v>0</v>
      </c>
      <c r="M3052" s="2">
        <v>493</v>
      </c>
    </row>
    <row r="3053" spans="6:13" ht="12.75" hidden="1">
      <c r="F3053" s="45"/>
      <c r="H3053" s="6">
        <f t="shared" si="161"/>
        <v>0</v>
      </c>
      <c r="I3053" s="26">
        <f t="shared" si="162"/>
        <v>0</v>
      </c>
      <c r="M3053" s="2">
        <v>493</v>
      </c>
    </row>
    <row r="3054" spans="6:13" ht="12.75" hidden="1">
      <c r="F3054" s="45"/>
      <c r="H3054" s="6">
        <f t="shared" si="161"/>
        <v>0</v>
      </c>
      <c r="I3054" s="26">
        <f t="shared" si="162"/>
        <v>0</v>
      </c>
      <c r="M3054" s="2">
        <v>493</v>
      </c>
    </row>
    <row r="3055" spans="6:13" ht="12.75" hidden="1">
      <c r="F3055" s="45"/>
      <c r="H3055" s="6">
        <f t="shared" si="161"/>
        <v>0</v>
      </c>
      <c r="I3055" s="26">
        <f t="shared" si="162"/>
        <v>0</v>
      </c>
      <c r="M3055" s="2">
        <v>493</v>
      </c>
    </row>
    <row r="3056" spans="6:13" ht="12.75" hidden="1">
      <c r="F3056" s="45"/>
      <c r="H3056" s="6">
        <f aca="true" t="shared" si="163" ref="H3056:H3119">H3055-B3056</f>
        <v>0</v>
      </c>
      <c r="I3056" s="26">
        <f aca="true" t="shared" si="164" ref="I3056:I3119">+B3056/M3056</f>
        <v>0</v>
      </c>
      <c r="M3056" s="2">
        <v>493</v>
      </c>
    </row>
    <row r="3057" spans="6:13" ht="12.75" hidden="1">
      <c r="F3057" s="45"/>
      <c r="H3057" s="6">
        <f t="shared" si="163"/>
        <v>0</v>
      </c>
      <c r="I3057" s="26">
        <f t="shared" si="164"/>
        <v>0</v>
      </c>
      <c r="M3057" s="2">
        <v>493</v>
      </c>
    </row>
    <row r="3058" spans="6:13" ht="12.75" hidden="1">
      <c r="F3058" s="45"/>
      <c r="H3058" s="6">
        <f t="shared" si="163"/>
        <v>0</v>
      </c>
      <c r="I3058" s="26">
        <f t="shared" si="164"/>
        <v>0</v>
      </c>
      <c r="M3058" s="2">
        <v>493</v>
      </c>
    </row>
    <row r="3059" spans="6:13" ht="12.75" hidden="1">
      <c r="F3059" s="45"/>
      <c r="H3059" s="6">
        <f t="shared" si="163"/>
        <v>0</v>
      </c>
      <c r="I3059" s="26">
        <f t="shared" si="164"/>
        <v>0</v>
      </c>
      <c r="M3059" s="2">
        <v>493</v>
      </c>
    </row>
    <row r="3060" spans="6:13" ht="12.75" hidden="1">
      <c r="F3060" s="45"/>
      <c r="H3060" s="6">
        <f t="shared" si="163"/>
        <v>0</v>
      </c>
      <c r="I3060" s="26">
        <f t="shared" si="164"/>
        <v>0</v>
      </c>
      <c r="M3060" s="2">
        <v>493</v>
      </c>
    </row>
    <row r="3061" spans="6:13" ht="12.75" hidden="1">
      <c r="F3061" s="45"/>
      <c r="H3061" s="6">
        <f t="shared" si="163"/>
        <v>0</v>
      </c>
      <c r="I3061" s="26">
        <f t="shared" si="164"/>
        <v>0</v>
      </c>
      <c r="M3061" s="2">
        <v>493</v>
      </c>
    </row>
    <row r="3062" spans="6:13" ht="12.75" hidden="1">
      <c r="F3062" s="45"/>
      <c r="H3062" s="6">
        <f t="shared" si="163"/>
        <v>0</v>
      </c>
      <c r="I3062" s="26">
        <f t="shared" si="164"/>
        <v>0</v>
      </c>
      <c r="M3062" s="2">
        <v>493</v>
      </c>
    </row>
    <row r="3063" spans="6:13" ht="12.75" hidden="1">
      <c r="F3063" s="45"/>
      <c r="H3063" s="6">
        <f t="shared" si="163"/>
        <v>0</v>
      </c>
      <c r="I3063" s="26">
        <f t="shared" si="164"/>
        <v>0</v>
      </c>
      <c r="M3063" s="2">
        <v>493</v>
      </c>
    </row>
    <row r="3064" spans="6:13" ht="12.75" hidden="1">
      <c r="F3064" s="45"/>
      <c r="H3064" s="6">
        <f t="shared" si="163"/>
        <v>0</v>
      </c>
      <c r="I3064" s="26">
        <f t="shared" si="164"/>
        <v>0</v>
      </c>
      <c r="M3064" s="2">
        <v>493</v>
      </c>
    </row>
    <row r="3065" spans="6:13" ht="12.75" hidden="1">
      <c r="F3065" s="45"/>
      <c r="H3065" s="6">
        <f t="shared" si="163"/>
        <v>0</v>
      </c>
      <c r="I3065" s="26">
        <f t="shared" si="164"/>
        <v>0</v>
      </c>
      <c r="M3065" s="2">
        <v>493</v>
      </c>
    </row>
    <row r="3066" spans="6:13" ht="12.75" hidden="1">
      <c r="F3066" s="45"/>
      <c r="H3066" s="6">
        <f t="shared" si="163"/>
        <v>0</v>
      </c>
      <c r="I3066" s="26">
        <f t="shared" si="164"/>
        <v>0</v>
      </c>
      <c r="M3066" s="2">
        <v>493</v>
      </c>
    </row>
    <row r="3067" spans="6:13" ht="12.75" hidden="1">
      <c r="F3067" s="45"/>
      <c r="H3067" s="6">
        <f t="shared" si="163"/>
        <v>0</v>
      </c>
      <c r="I3067" s="26">
        <f t="shared" si="164"/>
        <v>0</v>
      </c>
      <c r="M3067" s="2">
        <v>493</v>
      </c>
    </row>
    <row r="3068" spans="6:13" ht="12.75" hidden="1">
      <c r="F3068" s="45"/>
      <c r="H3068" s="6">
        <f t="shared" si="163"/>
        <v>0</v>
      </c>
      <c r="I3068" s="26">
        <f t="shared" si="164"/>
        <v>0</v>
      </c>
      <c r="M3068" s="2">
        <v>493</v>
      </c>
    </row>
    <row r="3069" spans="6:13" ht="12.75" hidden="1">
      <c r="F3069" s="45"/>
      <c r="H3069" s="6">
        <f t="shared" si="163"/>
        <v>0</v>
      </c>
      <c r="I3069" s="26">
        <f t="shared" si="164"/>
        <v>0</v>
      </c>
      <c r="M3069" s="2">
        <v>493</v>
      </c>
    </row>
    <row r="3070" spans="6:13" ht="12.75" hidden="1">
      <c r="F3070" s="45"/>
      <c r="H3070" s="6">
        <f t="shared" si="163"/>
        <v>0</v>
      </c>
      <c r="I3070" s="26">
        <f t="shared" si="164"/>
        <v>0</v>
      </c>
      <c r="M3070" s="2">
        <v>493</v>
      </c>
    </row>
    <row r="3071" spans="6:13" ht="12.75" hidden="1">
      <c r="F3071" s="45"/>
      <c r="H3071" s="6">
        <f t="shared" si="163"/>
        <v>0</v>
      </c>
      <c r="I3071" s="26">
        <f t="shared" si="164"/>
        <v>0</v>
      </c>
      <c r="M3071" s="2">
        <v>493</v>
      </c>
    </row>
    <row r="3072" spans="6:13" ht="12.75" hidden="1">
      <c r="F3072" s="45"/>
      <c r="H3072" s="6">
        <f t="shared" si="163"/>
        <v>0</v>
      </c>
      <c r="I3072" s="26">
        <f t="shared" si="164"/>
        <v>0</v>
      </c>
      <c r="M3072" s="2">
        <v>493</v>
      </c>
    </row>
    <row r="3073" spans="6:13" ht="12.75" hidden="1">
      <c r="F3073" s="45"/>
      <c r="H3073" s="6">
        <f t="shared" si="163"/>
        <v>0</v>
      </c>
      <c r="I3073" s="26">
        <f t="shared" si="164"/>
        <v>0</v>
      </c>
      <c r="M3073" s="2">
        <v>493</v>
      </c>
    </row>
    <row r="3074" spans="6:13" ht="12.75" hidden="1">
      <c r="F3074" s="45"/>
      <c r="H3074" s="6">
        <f t="shared" si="163"/>
        <v>0</v>
      </c>
      <c r="I3074" s="26">
        <f t="shared" si="164"/>
        <v>0</v>
      </c>
      <c r="M3074" s="2">
        <v>493</v>
      </c>
    </row>
    <row r="3075" spans="6:13" ht="12.75" hidden="1">
      <c r="F3075" s="45"/>
      <c r="H3075" s="6">
        <f t="shared" si="163"/>
        <v>0</v>
      </c>
      <c r="I3075" s="26">
        <f t="shared" si="164"/>
        <v>0</v>
      </c>
      <c r="M3075" s="2">
        <v>493</v>
      </c>
    </row>
    <row r="3076" spans="6:13" ht="12.75" hidden="1">
      <c r="F3076" s="45"/>
      <c r="H3076" s="6">
        <f t="shared" si="163"/>
        <v>0</v>
      </c>
      <c r="I3076" s="26">
        <f t="shared" si="164"/>
        <v>0</v>
      </c>
      <c r="M3076" s="2">
        <v>493</v>
      </c>
    </row>
    <row r="3077" spans="6:13" ht="12.75" hidden="1">
      <c r="F3077" s="45"/>
      <c r="H3077" s="6">
        <f t="shared" si="163"/>
        <v>0</v>
      </c>
      <c r="I3077" s="26">
        <f t="shared" si="164"/>
        <v>0</v>
      </c>
      <c r="M3077" s="2">
        <v>493</v>
      </c>
    </row>
    <row r="3078" spans="6:13" ht="12.75" hidden="1">
      <c r="F3078" s="45"/>
      <c r="H3078" s="6">
        <f t="shared" si="163"/>
        <v>0</v>
      </c>
      <c r="I3078" s="26">
        <f t="shared" si="164"/>
        <v>0</v>
      </c>
      <c r="M3078" s="2">
        <v>493</v>
      </c>
    </row>
    <row r="3079" spans="6:13" ht="12.75" hidden="1">
      <c r="F3079" s="45"/>
      <c r="H3079" s="6">
        <f t="shared" si="163"/>
        <v>0</v>
      </c>
      <c r="I3079" s="26">
        <f t="shared" si="164"/>
        <v>0</v>
      </c>
      <c r="M3079" s="2">
        <v>493</v>
      </c>
    </row>
    <row r="3080" spans="6:13" ht="12.75" hidden="1">
      <c r="F3080" s="45"/>
      <c r="H3080" s="6">
        <f t="shared" si="163"/>
        <v>0</v>
      </c>
      <c r="I3080" s="26">
        <f t="shared" si="164"/>
        <v>0</v>
      </c>
      <c r="M3080" s="2">
        <v>493</v>
      </c>
    </row>
    <row r="3081" spans="6:13" ht="12.75" hidden="1">
      <c r="F3081" s="45"/>
      <c r="H3081" s="6">
        <f t="shared" si="163"/>
        <v>0</v>
      </c>
      <c r="I3081" s="26">
        <f t="shared" si="164"/>
        <v>0</v>
      </c>
      <c r="M3081" s="2">
        <v>493</v>
      </c>
    </row>
    <row r="3082" spans="6:13" ht="12.75" hidden="1">
      <c r="F3082" s="45"/>
      <c r="H3082" s="6">
        <f t="shared" si="163"/>
        <v>0</v>
      </c>
      <c r="I3082" s="26">
        <f t="shared" si="164"/>
        <v>0</v>
      </c>
      <c r="M3082" s="2">
        <v>493</v>
      </c>
    </row>
    <row r="3083" spans="6:13" ht="12.75" hidden="1">
      <c r="F3083" s="45"/>
      <c r="H3083" s="6">
        <f t="shared" si="163"/>
        <v>0</v>
      </c>
      <c r="I3083" s="26">
        <f t="shared" si="164"/>
        <v>0</v>
      </c>
      <c r="M3083" s="2">
        <v>493</v>
      </c>
    </row>
    <row r="3084" spans="6:13" ht="12.75" hidden="1">
      <c r="F3084" s="45"/>
      <c r="H3084" s="6">
        <f t="shared" si="163"/>
        <v>0</v>
      </c>
      <c r="I3084" s="26">
        <f t="shared" si="164"/>
        <v>0</v>
      </c>
      <c r="M3084" s="2">
        <v>493</v>
      </c>
    </row>
    <row r="3085" spans="6:13" ht="12.75" hidden="1">
      <c r="F3085" s="45"/>
      <c r="H3085" s="6">
        <f t="shared" si="163"/>
        <v>0</v>
      </c>
      <c r="I3085" s="26">
        <f t="shared" si="164"/>
        <v>0</v>
      </c>
      <c r="M3085" s="2">
        <v>493</v>
      </c>
    </row>
    <row r="3086" spans="6:13" ht="12.75" hidden="1">
      <c r="F3086" s="45"/>
      <c r="H3086" s="6">
        <f t="shared" si="163"/>
        <v>0</v>
      </c>
      <c r="I3086" s="26">
        <f t="shared" si="164"/>
        <v>0</v>
      </c>
      <c r="M3086" s="2">
        <v>493</v>
      </c>
    </row>
    <row r="3087" spans="6:13" ht="12.75" hidden="1">
      <c r="F3087" s="45"/>
      <c r="H3087" s="6">
        <f t="shared" si="163"/>
        <v>0</v>
      </c>
      <c r="I3087" s="26">
        <f t="shared" si="164"/>
        <v>0</v>
      </c>
      <c r="M3087" s="2">
        <v>493</v>
      </c>
    </row>
    <row r="3088" spans="6:13" ht="12.75" hidden="1">
      <c r="F3088" s="45"/>
      <c r="H3088" s="6">
        <f t="shared" si="163"/>
        <v>0</v>
      </c>
      <c r="I3088" s="26">
        <f t="shared" si="164"/>
        <v>0</v>
      </c>
      <c r="M3088" s="2">
        <v>493</v>
      </c>
    </row>
    <row r="3089" spans="6:13" ht="12.75" hidden="1">
      <c r="F3089" s="45"/>
      <c r="H3089" s="6">
        <f t="shared" si="163"/>
        <v>0</v>
      </c>
      <c r="I3089" s="26">
        <f t="shared" si="164"/>
        <v>0</v>
      </c>
      <c r="M3089" s="2">
        <v>493</v>
      </c>
    </row>
    <row r="3090" spans="6:13" ht="12.75" hidden="1">
      <c r="F3090" s="45"/>
      <c r="H3090" s="6">
        <f t="shared" si="163"/>
        <v>0</v>
      </c>
      <c r="I3090" s="26">
        <f t="shared" si="164"/>
        <v>0</v>
      </c>
      <c r="M3090" s="2">
        <v>493</v>
      </c>
    </row>
    <row r="3091" spans="6:13" ht="12.75" hidden="1">
      <c r="F3091" s="45"/>
      <c r="H3091" s="6">
        <f t="shared" si="163"/>
        <v>0</v>
      </c>
      <c r="I3091" s="26">
        <f t="shared" si="164"/>
        <v>0</v>
      </c>
      <c r="M3091" s="2">
        <v>493</v>
      </c>
    </row>
    <row r="3092" spans="6:13" ht="12.75" hidden="1">
      <c r="F3092" s="45"/>
      <c r="H3092" s="6">
        <f t="shared" si="163"/>
        <v>0</v>
      </c>
      <c r="I3092" s="26">
        <f t="shared" si="164"/>
        <v>0</v>
      </c>
      <c r="M3092" s="2">
        <v>493</v>
      </c>
    </row>
    <row r="3093" spans="6:13" ht="12.75" hidden="1">
      <c r="F3093" s="45"/>
      <c r="H3093" s="6">
        <f t="shared" si="163"/>
        <v>0</v>
      </c>
      <c r="I3093" s="26">
        <f t="shared" si="164"/>
        <v>0</v>
      </c>
      <c r="M3093" s="2">
        <v>493</v>
      </c>
    </row>
    <row r="3094" spans="6:13" ht="12.75" hidden="1">
      <c r="F3094" s="45"/>
      <c r="H3094" s="6">
        <f t="shared" si="163"/>
        <v>0</v>
      </c>
      <c r="I3094" s="26">
        <f t="shared" si="164"/>
        <v>0</v>
      </c>
      <c r="M3094" s="2">
        <v>493</v>
      </c>
    </row>
    <row r="3095" spans="6:13" ht="12.75" hidden="1">
      <c r="F3095" s="45"/>
      <c r="H3095" s="6">
        <f t="shared" si="163"/>
        <v>0</v>
      </c>
      <c r="I3095" s="26">
        <f t="shared" si="164"/>
        <v>0</v>
      </c>
      <c r="M3095" s="2">
        <v>493</v>
      </c>
    </row>
    <row r="3096" spans="6:13" ht="12.75" hidden="1">
      <c r="F3096" s="45"/>
      <c r="H3096" s="6">
        <f t="shared" si="163"/>
        <v>0</v>
      </c>
      <c r="I3096" s="26">
        <f t="shared" si="164"/>
        <v>0</v>
      </c>
      <c r="M3096" s="2">
        <v>493</v>
      </c>
    </row>
    <row r="3097" spans="6:13" ht="12.75" hidden="1">
      <c r="F3097" s="45"/>
      <c r="H3097" s="6">
        <f t="shared" si="163"/>
        <v>0</v>
      </c>
      <c r="I3097" s="26">
        <f t="shared" si="164"/>
        <v>0</v>
      </c>
      <c r="M3097" s="2">
        <v>493</v>
      </c>
    </row>
    <row r="3098" spans="6:13" ht="12.75" hidden="1">
      <c r="F3098" s="45"/>
      <c r="H3098" s="6">
        <f t="shared" si="163"/>
        <v>0</v>
      </c>
      <c r="I3098" s="26">
        <f t="shared" si="164"/>
        <v>0</v>
      </c>
      <c r="M3098" s="2">
        <v>493</v>
      </c>
    </row>
    <row r="3099" spans="6:13" ht="12.75" hidden="1">
      <c r="F3099" s="45"/>
      <c r="H3099" s="6">
        <f t="shared" si="163"/>
        <v>0</v>
      </c>
      <c r="I3099" s="26">
        <f t="shared" si="164"/>
        <v>0</v>
      </c>
      <c r="M3099" s="2">
        <v>493</v>
      </c>
    </row>
    <row r="3100" spans="6:13" ht="12.75" hidden="1">
      <c r="F3100" s="45"/>
      <c r="H3100" s="6">
        <f t="shared" si="163"/>
        <v>0</v>
      </c>
      <c r="I3100" s="26">
        <f t="shared" si="164"/>
        <v>0</v>
      </c>
      <c r="M3100" s="2">
        <v>493</v>
      </c>
    </row>
    <row r="3101" spans="6:13" ht="12.75" hidden="1">
      <c r="F3101" s="45"/>
      <c r="H3101" s="6">
        <f t="shared" si="163"/>
        <v>0</v>
      </c>
      <c r="I3101" s="26">
        <f t="shared" si="164"/>
        <v>0</v>
      </c>
      <c r="M3101" s="2">
        <v>493</v>
      </c>
    </row>
    <row r="3102" spans="6:13" ht="12.75" hidden="1">
      <c r="F3102" s="45"/>
      <c r="H3102" s="6">
        <f t="shared" si="163"/>
        <v>0</v>
      </c>
      <c r="I3102" s="26">
        <f t="shared" si="164"/>
        <v>0</v>
      </c>
      <c r="M3102" s="2">
        <v>493</v>
      </c>
    </row>
    <row r="3103" spans="6:13" ht="12.75" hidden="1">
      <c r="F3103" s="45"/>
      <c r="H3103" s="6">
        <f t="shared" si="163"/>
        <v>0</v>
      </c>
      <c r="I3103" s="26">
        <f t="shared" si="164"/>
        <v>0</v>
      </c>
      <c r="M3103" s="2">
        <v>493</v>
      </c>
    </row>
    <row r="3104" spans="6:13" ht="12.75" hidden="1">
      <c r="F3104" s="45"/>
      <c r="H3104" s="6">
        <f t="shared" si="163"/>
        <v>0</v>
      </c>
      <c r="I3104" s="26">
        <f t="shared" si="164"/>
        <v>0</v>
      </c>
      <c r="M3104" s="2">
        <v>493</v>
      </c>
    </row>
    <row r="3105" spans="6:13" ht="12.75" hidden="1">
      <c r="F3105" s="45"/>
      <c r="H3105" s="6">
        <f t="shared" si="163"/>
        <v>0</v>
      </c>
      <c r="I3105" s="26">
        <f t="shared" si="164"/>
        <v>0</v>
      </c>
      <c r="M3105" s="2">
        <v>493</v>
      </c>
    </row>
    <row r="3106" spans="6:13" ht="12.75" hidden="1">
      <c r="F3106" s="45"/>
      <c r="H3106" s="6">
        <f t="shared" si="163"/>
        <v>0</v>
      </c>
      <c r="I3106" s="26">
        <f t="shared" si="164"/>
        <v>0</v>
      </c>
      <c r="M3106" s="2">
        <v>493</v>
      </c>
    </row>
    <row r="3107" spans="6:13" ht="12.75" hidden="1">
      <c r="F3107" s="45"/>
      <c r="H3107" s="6">
        <f t="shared" si="163"/>
        <v>0</v>
      </c>
      <c r="I3107" s="26">
        <f t="shared" si="164"/>
        <v>0</v>
      </c>
      <c r="M3107" s="2">
        <v>493</v>
      </c>
    </row>
    <row r="3108" spans="6:13" ht="12.75" hidden="1">
      <c r="F3108" s="45"/>
      <c r="H3108" s="6">
        <f t="shared" si="163"/>
        <v>0</v>
      </c>
      <c r="I3108" s="26">
        <f t="shared" si="164"/>
        <v>0</v>
      </c>
      <c r="M3108" s="2">
        <v>493</v>
      </c>
    </row>
    <row r="3109" spans="6:13" ht="12.75" hidden="1">
      <c r="F3109" s="45"/>
      <c r="H3109" s="6">
        <f t="shared" si="163"/>
        <v>0</v>
      </c>
      <c r="I3109" s="26">
        <f t="shared" si="164"/>
        <v>0</v>
      </c>
      <c r="M3109" s="2">
        <v>493</v>
      </c>
    </row>
    <row r="3110" spans="6:13" ht="12.75" hidden="1">
      <c r="F3110" s="45"/>
      <c r="H3110" s="6">
        <f t="shared" si="163"/>
        <v>0</v>
      </c>
      <c r="I3110" s="26">
        <f t="shared" si="164"/>
        <v>0</v>
      </c>
      <c r="M3110" s="2">
        <v>493</v>
      </c>
    </row>
    <row r="3111" spans="6:13" ht="12.75" hidden="1">
      <c r="F3111" s="45"/>
      <c r="H3111" s="6">
        <f t="shared" si="163"/>
        <v>0</v>
      </c>
      <c r="I3111" s="26">
        <f t="shared" si="164"/>
        <v>0</v>
      </c>
      <c r="M3111" s="2">
        <v>493</v>
      </c>
    </row>
    <row r="3112" spans="6:13" ht="12.75" hidden="1">
      <c r="F3112" s="45"/>
      <c r="H3112" s="6">
        <f t="shared" si="163"/>
        <v>0</v>
      </c>
      <c r="I3112" s="26">
        <f t="shared" si="164"/>
        <v>0</v>
      </c>
      <c r="M3112" s="2">
        <v>493</v>
      </c>
    </row>
    <row r="3113" spans="6:13" ht="12.75" hidden="1">
      <c r="F3113" s="45"/>
      <c r="H3113" s="6">
        <f t="shared" si="163"/>
        <v>0</v>
      </c>
      <c r="I3113" s="26">
        <f t="shared" si="164"/>
        <v>0</v>
      </c>
      <c r="M3113" s="2">
        <v>493</v>
      </c>
    </row>
    <row r="3114" spans="6:13" ht="12.75" hidden="1">
      <c r="F3114" s="45"/>
      <c r="H3114" s="6">
        <f t="shared" si="163"/>
        <v>0</v>
      </c>
      <c r="I3114" s="26">
        <f t="shared" si="164"/>
        <v>0</v>
      </c>
      <c r="M3114" s="2">
        <v>493</v>
      </c>
    </row>
    <row r="3115" spans="6:13" ht="12.75" hidden="1">
      <c r="F3115" s="45"/>
      <c r="H3115" s="6">
        <f t="shared" si="163"/>
        <v>0</v>
      </c>
      <c r="I3115" s="26">
        <f t="shared" si="164"/>
        <v>0</v>
      </c>
      <c r="M3115" s="2">
        <v>493</v>
      </c>
    </row>
    <row r="3116" spans="6:13" ht="12.75" hidden="1">
      <c r="F3116" s="45"/>
      <c r="H3116" s="6">
        <f t="shared" si="163"/>
        <v>0</v>
      </c>
      <c r="I3116" s="26">
        <f t="shared" si="164"/>
        <v>0</v>
      </c>
      <c r="M3116" s="2">
        <v>493</v>
      </c>
    </row>
    <row r="3117" spans="6:13" ht="12.75" hidden="1">
      <c r="F3117" s="45"/>
      <c r="H3117" s="6">
        <f t="shared" si="163"/>
        <v>0</v>
      </c>
      <c r="I3117" s="26">
        <f t="shared" si="164"/>
        <v>0</v>
      </c>
      <c r="M3117" s="2">
        <v>493</v>
      </c>
    </row>
    <row r="3118" spans="6:13" ht="12.75" hidden="1">
      <c r="F3118" s="45"/>
      <c r="H3118" s="6">
        <f t="shared" si="163"/>
        <v>0</v>
      </c>
      <c r="I3118" s="26">
        <f t="shared" si="164"/>
        <v>0</v>
      </c>
      <c r="M3118" s="2">
        <v>493</v>
      </c>
    </row>
    <row r="3119" spans="6:13" ht="12.75" hidden="1">
      <c r="F3119" s="45"/>
      <c r="H3119" s="6">
        <f t="shared" si="163"/>
        <v>0</v>
      </c>
      <c r="I3119" s="26">
        <f t="shared" si="164"/>
        <v>0</v>
      </c>
      <c r="M3119" s="2">
        <v>493</v>
      </c>
    </row>
    <row r="3120" spans="6:13" ht="12.75" hidden="1">
      <c r="F3120" s="45"/>
      <c r="H3120" s="6">
        <f aca="true" t="shared" si="165" ref="H3120:H3183">H3119-B3120</f>
        <v>0</v>
      </c>
      <c r="I3120" s="26">
        <f aca="true" t="shared" si="166" ref="I3120:I3183">+B3120/M3120</f>
        <v>0</v>
      </c>
      <c r="M3120" s="2">
        <v>493</v>
      </c>
    </row>
    <row r="3121" spans="6:13" ht="12.75" hidden="1">
      <c r="F3121" s="45"/>
      <c r="H3121" s="6">
        <f t="shared" si="165"/>
        <v>0</v>
      </c>
      <c r="I3121" s="26">
        <f t="shared" si="166"/>
        <v>0</v>
      </c>
      <c r="M3121" s="2">
        <v>493</v>
      </c>
    </row>
    <row r="3122" spans="6:13" ht="12.75" hidden="1">
      <c r="F3122" s="45"/>
      <c r="H3122" s="6">
        <f t="shared" si="165"/>
        <v>0</v>
      </c>
      <c r="I3122" s="26">
        <f t="shared" si="166"/>
        <v>0</v>
      </c>
      <c r="M3122" s="2">
        <v>493</v>
      </c>
    </row>
    <row r="3123" spans="6:13" ht="12.75" hidden="1">
      <c r="F3123" s="45"/>
      <c r="H3123" s="6">
        <f t="shared" si="165"/>
        <v>0</v>
      </c>
      <c r="I3123" s="26">
        <f t="shared" si="166"/>
        <v>0</v>
      </c>
      <c r="M3123" s="2">
        <v>493</v>
      </c>
    </row>
    <row r="3124" spans="6:13" ht="12.75" hidden="1">
      <c r="F3124" s="45"/>
      <c r="H3124" s="6">
        <f t="shared" si="165"/>
        <v>0</v>
      </c>
      <c r="I3124" s="26">
        <f t="shared" si="166"/>
        <v>0</v>
      </c>
      <c r="M3124" s="2">
        <v>493</v>
      </c>
    </row>
    <row r="3125" spans="6:13" ht="12.75" hidden="1">
      <c r="F3125" s="45"/>
      <c r="H3125" s="6">
        <f t="shared" si="165"/>
        <v>0</v>
      </c>
      <c r="I3125" s="26">
        <f t="shared" si="166"/>
        <v>0</v>
      </c>
      <c r="M3125" s="2">
        <v>493</v>
      </c>
    </row>
    <row r="3126" spans="6:13" ht="12.75" hidden="1">
      <c r="F3126" s="45"/>
      <c r="H3126" s="6">
        <f t="shared" si="165"/>
        <v>0</v>
      </c>
      <c r="I3126" s="26">
        <f t="shared" si="166"/>
        <v>0</v>
      </c>
      <c r="M3126" s="2">
        <v>493</v>
      </c>
    </row>
    <row r="3127" spans="6:13" ht="12.75" hidden="1">
      <c r="F3127" s="45"/>
      <c r="H3127" s="6">
        <f t="shared" si="165"/>
        <v>0</v>
      </c>
      <c r="I3127" s="26">
        <f t="shared" si="166"/>
        <v>0</v>
      </c>
      <c r="M3127" s="2">
        <v>493</v>
      </c>
    </row>
    <row r="3128" spans="6:13" ht="12.75" hidden="1">
      <c r="F3128" s="45"/>
      <c r="H3128" s="6">
        <f t="shared" si="165"/>
        <v>0</v>
      </c>
      <c r="I3128" s="26">
        <f t="shared" si="166"/>
        <v>0</v>
      </c>
      <c r="M3128" s="2">
        <v>493</v>
      </c>
    </row>
    <row r="3129" spans="6:13" ht="12.75" hidden="1">
      <c r="F3129" s="45"/>
      <c r="H3129" s="6">
        <f t="shared" si="165"/>
        <v>0</v>
      </c>
      <c r="I3129" s="26">
        <f t="shared" si="166"/>
        <v>0</v>
      </c>
      <c r="M3129" s="2">
        <v>493</v>
      </c>
    </row>
    <row r="3130" spans="6:13" ht="12.75" hidden="1">
      <c r="F3130" s="45"/>
      <c r="H3130" s="6">
        <f t="shared" si="165"/>
        <v>0</v>
      </c>
      <c r="I3130" s="26">
        <f t="shared" si="166"/>
        <v>0</v>
      </c>
      <c r="M3130" s="2">
        <v>493</v>
      </c>
    </row>
    <row r="3131" spans="6:13" ht="12.75" hidden="1">
      <c r="F3131" s="45"/>
      <c r="H3131" s="6">
        <f t="shared" si="165"/>
        <v>0</v>
      </c>
      <c r="I3131" s="26">
        <f t="shared" si="166"/>
        <v>0</v>
      </c>
      <c r="M3131" s="2">
        <v>493</v>
      </c>
    </row>
    <row r="3132" spans="6:13" ht="12.75" hidden="1">
      <c r="F3132" s="45"/>
      <c r="H3132" s="6">
        <f t="shared" si="165"/>
        <v>0</v>
      </c>
      <c r="I3132" s="26">
        <f t="shared" si="166"/>
        <v>0</v>
      </c>
      <c r="M3132" s="2">
        <v>493</v>
      </c>
    </row>
    <row r="3133" spans="6:13" ht="12.75" hidden="1">
      <c r="F3133" s="45"/>
      <c r="H3133" s="6">
        <f t="shared" si="165"/>
        <v>0</v>
      </c>
      <c r="I3133" s="26">
        <f t="shared" si="166"/>
        <v>0</v>
      </c>
      <c r="M3133" s="2">
        <v>493</v>
      </c>
    </row>
    <row r="3134" spans="6:13" ht="12.75" hidden="1">
      <c r="F3134" s="45"/>
      <c r="H3134" s="6">
        <f t="shared" si="165"/>
        <v>0</v>
      </c>
      <c r="I3134" s="26">
        <f t="shared" si="166"/>
        <v>0</v>
      </c>
      <c r="M3134" s="2">
        <v>493</v>
      </c>
    </row>
    <row r="3135" spans="6:13" ht="12.75" hidden="1">
      <c r="F3135" s="45"/>
      <c r="H3135" s="6">
        <f t="shared" si="165"/>
        <v>0</v>
      </c>
      <c r="I3135" s="26">
        <f t="shared" si="166"/>
        <v>0</v>
      </c>
      <c r="M3135" s="2">
        <v>493</v>
      </c>
    </row>
    <row r="3136" spans="6:13" ht="12.75" hidden="1">
      <c r="F3136" s="45"/>
      <c r="H3136" s="6">
        <f t="shared" si="165"/>
        <v>0</v>
      </c>
      <c r="I3136" s="26">
        <f t="shared" si="166"/>
        <v>0</v>
      </c>
      <c r="M3136" s="2">
        <v>493</v>
      </c>
    </row>
    <row r="3137" spans="6:13" ht="12.75" hidden="1">
      <c r="F3137" s="45"/>
      <c r="H3137" s="6">
        <f t="shared" si="165"/>
        <v>0</v>
      </c>
      <c r="I3137" s="26">
        <f t="shared" si="166"/>
        <v>0</v>
      </c>
      <c r="M3137" s="2">
        <v>493</v>
      </c>
    </row>
    <row r="3138" spans="6:13" ht="12.75" hidden="1">
      <c r="F3138" s="45"/>
      <c r="H3138" s="6">
        <f t="shared" si="165"/>
        <v>0</v>
      </c>
      <c r="I3138" s="26">
        <f t="shared" si="166"/>
        <v>0</v>
      </c>
      <c r="M3138" s="2">
        <v>493</v>
      </c>
    </row>
    <row r="3139" spans="6:13" ht="12.75" hidden="1">
      <c r="F3139" s="45"/>
      <c r="H3139" s="6">
        <f t="shared" si="165"/>
        <v>0</v>
      </c>
      <c r="I3139" s="26">
        <f t="shared" si="166"/>
        <v>0</v>
      </c>
      <c r="M3139" s="2">
        <v>493</v>
      </c>
    </row>
    <row r="3140" spans="6:13" ht="12.75" hidden="1">
      <c r="F3140" s="45"/>
      <c r="H3140" s="6">
        <f t="shared" si="165"/>
        <v>0</v>
      </c>
      <c r="I3140" s="26">
        <f t="shared" si="166"/>
        <v>0</v>
      </c>
      <c r="M3140" s="2">
        <v>493</v>
      </c>
    </row>
    <row r="3141" spans="6:13" ht="12.75" hidden="1">
      <c r="F3141" s="45"/>
      <c r="H3141" s="6">
        <f t="shared" si="165"/>
        <v>0</v>
      </c>
      <c r="I3141" s="26">
        <f t="shared" si="166"/>
        <v>0</v>
      </c>
      <c r="M3141" s="2">
        <v>493</v>
      </c>
    </row>
    <row r="3142" spans="6:13" ht="12.75" hidden="1">
      <c r="F3142" s="45"/>
      <c r="H3142" s="6">
        <f t="shared" si="165"/>
        <v>0</v>
      </c>
      <c r="I3142" s="26">
        <f t="shared" si="166"/>
        <v>0</v>
      </c>
      <c r="M3142" s="2">
        <v>493</v>
      </c>
    </row>
    <row r="3143" spans="6:13" ht="12.75" hidden="1">
      <c r="F3143" s="45"/>
      <c r="H3143" s="6">
        <f t="shared" si="165"/>
        <v>0</v>
      </c>
      <c r="I3143" s="26">
        <f t="shared" si="166"/>
        <v>0</v>
      </c>
      <c r="M3143" s="2">
        <v>493</v>
      </c>
    </row>
    <row r="3144" spans="6:13" ht="12.75" hidden="1">
      <c r="F3144" s="45"/>
      <c r="H3144" s="6">
        <f t="shared" si="165"/>
        <v>0</v>
      </c>
      <c r="I3144" s="26">
        <f t="shared" si="166"/>
        <v>0</v>
      </c>
      <c r="M3144" s="2">
        <v>493</v>
      </c>
    </row>
    <row r="3145" spans="6:13" ht="12.75" hidden="1">
      <c r="F3145" s="45"/>
      <c r="H3145" s="6">
        <f t="shared" si="165"/>
        <v>0</v>
      </c>
      <c r="I3145" s="26">
        <f t="shared" si="166"/>
        <v>0</v>
      </c>
      <c r="M3145" s="2">
        <v>493</v>
      </c>
    </row>
    <row r="3146" spans="6:13" ht="12.75" hidden="1">
      <c r="F3146" s="45"/>
      <c r="H3146" s="6">
        <f t="shared" si="165"/>
        <v>0</v>
      </c>
      <c r="I3146" s="26">
        <f t="shared" si="166"/>
        <v>0</v>
      </c>
      <c r="M3146" s="2">
        <v>493</v>
      </c>
    </row>
    <row r="3147" spans="6:13" ht="12.75" hidden="1">
      <c r="F3147" s="45"/>
      <c r="H3147" s="6">
        <f t="shared" si="165"/>
        <v>0</v>
      </c>
      <c r="I3147" s="26">
        <f t="shared" si="166"/>
        <v>0</v>
      </c>
      <c r="M3147" s="2">
        <v>493</v>
      </c>
    </row>
    <row r="3148" spans="6:13" ht="12.75" hidden="1">
      <c r="F3148" s="45"/>
      <c r="H3148" s="6">
        <f t="shared" si="165"/>
        <v>0</v>
      </c>
      <c r="I3148" s="26">
        <f t="shared" si="166"/>
        <v>0</v>
      </c>
      <c r="M3148" s="2">
        <v>493</v>
      </c>
    </row>
    <row r="3149" spans="6:13" ht="12.75" hidden="1">
      <c r="F3149" s="45"/>
      <c r="H3149" s="6">
        <f t="shared" si="165"/>
        <v>0</v>
      </c>
      <c r="I3149" s="26">
        <f t="shared" si="166"/>
        <v>0</v>
      </c>
      <c r="M3149" s="2">
        <v>493</v>
      </c>
    </row>
    <row r="3150" spans="6:13" ht="12.75" hidden="1">
      <c r="F3150" s="45"/>
      <c r="H3150" s="6">
        <f t="shared" si="165"/>
        <v>0</v>
      </c>
      <c r="I3150" s="26">
        <f t="shared" si="166"/>
        <v>0</v>
      </c>
      <c r="M3150" s="2">
        <v>493</v>
      </c>
    </row>
    <row r="3151" spans="6:13" ht="12.75" hidden="1">
      <c r="F3151" s="45"/>
      <c r="H3151" s="6">
        <f t="shared" si="165"/>
        <v>0</v>
      </c>
      <c r="I3151" s="26">
        <f t="shared" si="166"/>
        <v>0</v>
      </c>
      <c r="M3151" s="2">
        <v>493</v>
      </c>
    </row>
    <row r="3152" spans="6:13" ht="12.75" hidden="1">
      <c r="F3152" s="45"/>
      <c r="H3152" s="6">
        <f t="shared" si="165"/>
        <v>0</v>
      </c>
      <c r="I3152" s="26">
        <f t="shared" si="166"/>
        <v>0</v>
      </c>
      <c r="M3152" s="2">
        <v>493</v>
      </c>
    </row>
    <row r="3153" spans="6:13" ht="12.75" hidden="1">
      <c r="F3153" s="45"/>
      <c r="H3153" s="6">
        <f t="shared" si="165"/>
        <v>0</v>
      </c>
      <c r="I3153" s="26">
        <f t="shared" si="166"/>
        <v>0</v>
      </c>
      <c r="M3153" s="2">
        <v>493</v>
      </c>
    </row>
    <row r="3154" spans="6:13" ht="12.75" hidden="1">
      <c r="F3154" s="45"/>
      <c r="H3154" s="6">
        <f t="shared" si="165"/>
        <v>0</v>
      </c>
      <c r="I3154" s="26">
        <f t="shared" si="166"/>
        <v>0</v>
      </c>
      <c r="M3154" s="2">
        <v>493</v>
      </c>
    </row>
    <row r="3155" spans="6:13" ht="12.75" hidden="1">
      <c r="F3155" s="45"/>
      <c r="H3155" s="6">
        <f t="shared" si="165"/>
        <v>0</v>
      </c>
      <c r="I3155" s="26">
        <f t="shared" si="166"/>
        <v>0</v>
      </c>
      <c r="M3155" s="2">
        <v>493</v>
      </c>
    </row>
    <row r="3156" spans="6:13" ht="12.75" hidden="1">
      <c r="F3156" s="45"/>
      <c r="H3156" s="6">
        <f t="shared" si="165"/>
        <v>0</v>
      </c>
      <c r="I3156" s="26">
        <f t="shared" si="166"/>
        <v>0</v>
      </c>
      <c r="M3156" s="2">
        <v>493</v>
      </c>
    </row>
    <row r="3157" spans="6:13" ht="12.75" hidden="1">
      <c r="F3157" s="45"/>
      <c r="H3157" s="6">
        <f t="shared" si="165"/>
        <v>0</v>
      </c>
      <c r="I3157" s="26">
        <f t="shared" si="166"/>
        <v>0</v>
      </c>
      <c r="M3157" s="2">
        <v>493</v>
      </c>
    </row>
    <row r="3158" spans="6:13" ht="12.75" hidden="1">
      <c r="F3158" s="45"/>
      <c r="H3158" s="6">
        <f t="shared" si="165"/>
        <v>0</v>
      </c>
      <c r="I3158" s="26">
        <f t="shared" si="166"/>
        <v>0</v>
      </c>
      <c r="M3158" s="2">
        <v>493</v>
      </c>
    </row>
    <row r="3159" spans="6:13" ht="12.75" hidden="1">
      <c r="F3159" s="45"/>
      <c r="H3159" s="6">
        <f t="shared" si="165"/>
        <v>0</v>
      </c>
      <c r="I3159" s="26">
        <f t="shared" si="166"/>
        <v>0</v>
      </c>
      <c r="M3159" s="2">
        <v>493</v>
      </c>
    </row>
    <row r="3160" spans="6:13" ht="12.75" hidden="1">
      <c r="F3160" s="45"/>
      <c r="H3160" s="6">
        <f t="shared" si="165"/>
        <v>0</v>
      </c>
      <c r="I3160" s="26">
        <f t="shared" si="166"/>
        <v>0</v>
      </c>
      <c r="M3160" s="2">
        <v>493</v>
      </c>
    </row>
    <row r="3161" spans="6:13" ht="12.75" hidden="1">
      <c r="F3161" s="45"/>
      <c r="H3161" s="6">
        <f t="shared" si="165"/>
        <v>0</v>
      </c>
      <c r="I3161" s="26">
        <f t="shared" si="166"/>
        <v>0</v>
      </c>
      <c r="M3161" s="2">
        <v>493</v>
      </c>
    </row>
    <row r="3162" spans="6:13" ht="12.75" hidden="1">
      <c r="F3162" s="45"/>
      <c r="H3162" s="6">
        <f t="shared" si="165"/>
        <v>0</v>
      </c>
      <c r="I3162" s="26">
        <f t="shared" si="166"/>
        <v>0</v>
      </c>
      <c r="M3162" s="2">
        <v>493</v>
      </c>
    </row>
    <row r="3163" spans="6:13" ht="12.75" hidden="1">
      <c r="F3163" s="45"/>
      <c r="H3163" s="6">
        <f t="shared" si="165"/>
        <v>0</v>
      </c>
      <c r="I3163" s="26">
        <f t="shared" si="166"/>
        <v>0</v>
      </c>
      <c r="M3163" s="2">
        <v>493</v>
      </c>
    </row>
    <row r="3164" spans="6:13" ht="12.75" hidden="1">
      <c r="F3164" s="45"/>
      <c r="H3164" s="6">
        <f t="shared" si="165"/>
        <v>0</v>
      </c>
      <c r="I3164" s="26">
        <f t="shared" si="166"/>
        <v>0</v>
      </c>
      <c r="M3164" s="2">
        <v>493</v>
      </c>
    </row>
    <row r="3165" spans="6:13" ht="12.75" hidden="1">
      <c r="F3165" s="45"/>
      <c r="H3165" s="6">
        <f t="shared" si="165"/>
        <v>0</v>
      </c>
      <c r="I3165" s="26">
        <f t="shared" si="166"/>
        <v>0</v>
      </c>
      <c r="M3165" s="2">
        <v>493</v>
      </c>
    </row>
    <row r="3166" spans="6:13" ht="12.75" hidden="1">
      <c r="F3166" s="45"/>
      <c r="H3166" s="6">
        <f t="shared" si="165"/>
        <v>0</v>
      </c>
      <c r="I3166" s="26">
        <f t="shared" si="166"/>
        <v>0</v>
      </c>
      <c r="M3166" s="2">
        <v>493</v>
      </c>
    </row>
    <row r="3167" spans="6:13" ht="12.75" hidden="1">
      <c r="F3167" s="45"/>
      <c r="H3167" s="6">
        <f t="shared" si="165"/>
        <v>0</v>
      </c>
      <c r="I3167" s="26">
        <f t="shared" si="166"/>
        <v>0</v>
      </c>
      <c r="M3167" s="2">
        <v>493</v>
      </c>
    </row>
    <row r="3168" spans="6:13" ht="12.75" hidden="1">
      <c r="F3168" s="45"/>
      <c r="H3168" s="6">
        <f t="shared" si="165"/>
        <v>0</v>
      </c>
      <c r="I3168" s="26">
        <f t="shared" si="166"/>
        <v>0</v>
      </c>
      <c r="M3168" s="2">
        <v>493</v>
      </c>
    </row>
    <row r="3169" spans="6:13" ht="12.75" hidden="1">
      <c r="F3169" s="45"/>
      <c r="H3169" s="6">
        <f t="shared" si="165"/>
        <v>0</v>
      </c>
      <c r="I3169" s="26">
        <f t="shared" si="166"/>
        <v>0</v>
      </c>
      <c r="M3169" s="2">
        <v>493</v>
      </c>
    </row>
    <row r="3170" spans="6:13" ht="12.75" hidden="1">
      <c r="F3170" s="45"/>
      <c r="H3170" s="6">
        <f t="shared" si="165"/>
        <v>0</v>
      </c>
      <c r="I3170" s="26">
        <f t="shared" si="166"/>
        <v>0</v>
      </c>
      <c r="M3170" s="2">
        <v>493</v>
      </c>
    </row>
    <row r="3171" spans="6:13" ht="12.75" hidden="1">
      <c r="F3171" s="45"/>
      <c r="H3171" s="6">
        <f t="shared" si="165"/>
        <v>0</v>
      </c>
      <c r="I3171" s="26">
        <f t="shared" si="166"/>
        <v>0</v>
      </c>
      <c r="M3171" s="2">
        <v>493</v>
      </c>
    </row>
    <row r="3172" spans="6:13" ht="12.75" hidden="1">
      <c r="F3172" s="45"/>
      <c r="H3172" s="6">
        <f t="shared" si="165"/>
        <v>0</v>
      </c>
      <c r="I3172" s="26">
        <f t="shared" si="166"/>
        <v>0</v>
      </c>
      <c r="M3172" s="2">
        <v>493</v>
      </c>
    </row>
    <row r="3173" spans="6:13" ht="12.75" hidden="1">
      <c r="F3173" s="45"/>
      <c r="H3173" s="6">
        <f t="shared" si="165"/>
        <v>0</v>
      </c>
      <c r="I3173" s="26">
        <f t="shared" si="166"/>
        <v>0</v>
      </c>
      <c r="M3173" s="2">
        <v>493</v>
      </c>
    </row>
    <row r="3174" spans="6:13" ht="12.75" hidden="1">
      <c r="F3174" s="45"/>
      <c r="H3174" s="6">
        <f t="shared" si="165"/>
        <v>0</v>
      </c>
      <c r="I3174" s="26">
        <f t="shared" si="166"/>
        <v>0</v>
      </c>
      <c r="M3174" s="2">
        <v>493</v>
      </c>
    </row>
    <row r="3175" spans="6:13" ht="12.75" hidden="1">
      <c r="F3175" s="45"/>
      <c r="H3175" s="6">
        <f t="shared" si="165"/>
        <v>0</v>
      </c>
      <c r="I3175" s="26">
        <f t="shared" si="166"/>
        <v>0</v>
      </c>
      <c r="M3175" s="2">
        <v>493</v>
      </c>
    </row>
    <row r="3176" spans="6:13" ht="12.75" hidden="1">
      <c r="F3176" s="45"/>
      <c r="H3176" s="6">
        <f t="shared" si="165"/>
        <v>0</v>
      </c>
      <c r="I3176" s="26">
        <f t="shared" si="166"/>
        <v>0</v>
      </c>
      <c r="M3176" s="2">
        <v>493</v>
      </c>
    </row>
    <row r="3177" spans="6:13" ht="12.75" hidden="1">
      <c r="F3177" s="45"/>
      <c r="H3177" s="6">
        <f t="shared" si="165"/>
        <v>0</v>
      </c>
      <c r="I3177" s="26">
        <f t="shared" si="166"/>
        <v>0</v>
      </c>
      <c r="M3177" s="2">
        <v>493</v>
      </c>
    </row>
    <row r="3178" spans="6:13" ht="12.75" hidden="1">
      <c r="F3178" s="45"/>
      <c r="H3178" s="6">
        <f t="shared" si="165"/>
        <v>0</v>
      </c>
      <c r="I3178" s="26">
        <f t="shared" si="166"/>
        <v>0</v>
      </c>
      <c r="M3178" s="2">
        <v>493</v>
      </c>
    </row>
    <row r="3179" spans="6:13" ht="12.75" hidden="1">
      <c r="F3179" s="45"/>
      <c r="H3179" s="6">
        <f t="shared" si="165"/>
        <v>0</v>
      </c>
      <c r="I3179" s="26">
        <f t="shared" si="166"/>
        <v>0</v>
      </c>
      <c r="M3179" s="2">
        <v>493</v>
      </c>
    </row>
    <row r="3180" spans="6:13" ht="12.75" hidden="1">
      <c r="F3180" s="45"/>
      <c r="H3180" s="6">
        <f t="shared" si="165"/>
        <v>0</v>
      </c>
      <c r="I3180" s="26">
        <f t="shared" si="166"/>
        <v>0</v>
      </c>
      <c r="M3180" s="2">
        <v>493</v>
      </c>
    </row>
    <row r="3181" spans="6:13" ht="12.75" hidden="1">
      <c r="F3181" s="45"/>
      <c r="H3181" s="6">
        <f t="shared" si="165"/>
        <v>0</v>
      </c>
      <c r="I3181" s="26">
        <f t="shared" si="166"/>
        <v>0</v>
      </c>
      <c r="M3181" s="2">
        <v>493</v>
      </c>
    </row>
    <row r="3182" spans="6:13" ht="12.75" hidden="1">
      <c r="F3182" s="45"/>
      <c r="H3182" s="6">
        <f t="shared" si="165"/>
        <v>0</v>
      </c>
      <c r="I3182" s="26">
        <f t="shared" si="166"/>
        <v>0</v>
      </c>
      <c r="M3182" s="2">
        <v>493</v>
      </c>
    </row>
    <row r="3183" spans="6:13" ht="12.75" hidden="1">
      <c r="F3183" s="45"/>
      <c r="H3183" s="6">
        <f t="shared" si="165"/>
        <v>0</v>
      </c>
      <c r="I3183" s="26">
        <f t="shared" si="166"/>
        <v>0</v>
      </c>
      <c r="M3183" s="2">
        <v>493</v>
      </c>
    </row>
    <row r="3184" spans="6:13" ht="12.75" hidden="1">
      <c r="F3184" s="45"/>
      <c r="H3184" s="6">
        <f aca="true" t="shared" si="167" ref="H3184:H3194">H3183-B3184</f>
        <v>0</v>
      </c>
      <c r="I3184" s="26">
        <f aca="true" t="shared" si="168" ref="I3184:I3220">+B3184/M3184</f>
        <v>0</v>
      </c>
      <c r="M3184" s="2">
        <v>493</v>
      </c>
    </row>
    <row r="3185" spans="6:13" ht="12.75" hidden="1">
      <c r="F3185" s="45"/>
      <c r="H3185" s="6">
        <f t="shared" si="167"/>
        <v>0</v>
      </c>
      <c r="I3185" s="26">
        <f t="shared" si="168"/>
        <v>0</v>
      </c>
      <c r="M3185" s="2">
        <v>493</v>
      </c>
    </row>
    <row r="3186" spans="6:13" ht="12.75" hidden="1">
      <c r="F3186" s="45"/>
      <c r="H3186" s="6">
        <f t="shared" si="167"/>
        <v>0</v>
      </c>
      <c r="I3186" s="26">
        <f t="shared" si="168"/>
        <v>0</v>
      </c>
      <c r="M3186" s="2">
        <v>493</v>
      </c>
    </row>
    <row r="3187" spans="6:13" ht="12.75" hidden="1">
      <c r="F3187" s="45"/>
      <c r="H3187" s="6">
        <f t="shared" si="167"/>
        <v>0</v>
      </c>
      <c r="I3187" s="26">
        <f t="shared" si="168"/>
        <v>0</v>
      </c>
      <c r="M3187" s="2">
        <v>493</v>
      </c>
    </row>
    <row r="3188" spans="6:13" ht="12.75" hidden="1">
      <c r="F3188" s="45"/>
      <c r="H3188" s="6">
        <f t="shared" si="167"/>
        <v>0</v>
      </c>
      <c r="I3188" s="26">
        <f t="shared" si="168"/>
        <v>0</v>
      </c>
      <c r="M3188" s="2">
        <v>493</v>
      </c>
    </row>
    <row r="3189" spans="6:13" ht="12.75" hidden="1">
      <c r="F3189" s="45"/>
      <c r="H3189" s="6">
        <f t="shared" si="167"/>
        <v>0</v>
      </c>
      <c r="I3189" s="26">
        <f t="shared" si="168"/>
        <v>0</v>
      </c>
      <c r="M3189" s="2">
        <v>493</v>
      </c>
    </row>
    <row r="3190" spans="6:13" ht="12.75" hidden="1">
      <c r="F3190" s="45"/>
      <c r="H3190" s="6">
        <f t="shared" si="167"/>
        <v>0</v>
      </c>
      <c r="I3190" s="26">
        <f t="shared" si="168"/>
        <v>0</v>
      </c>
      <c r="M3190" s="2">
        <v>493</v>
      </c>
    </row>
    <row r="3191" spans="6:13" ht="12.75" hidden="1">
      <c r="F3191" s="45"/>
      <c r="H3191" s="6">
        <f t="shared" si="167"/>
        <v>0</v>
      </c>
      <c r="I3191" s="26">
        <f t="shared" si="168"/>
        <v>0</v>
      </c>
      <c r="M3191" s="2">
        <v>493</v>
      </c>
    </row>
    <row r="3192" spans="6:13" ht="12.75" hidden="1">
      <c r="F3192" s="45"/>
      <c r="H3192" s="6">
        <f t="shared" si="167"/>
        <v>0</v>
      </c>
      <c r="I3192" s="26">
        <f t="shared" si="168"/>
        <v>0</v>
      </c>
      <c r="M3192" s="2">
        <v>493</v>
      </c>
    </row>
    <row r="3193" spans="6:13" ht="12.75" hidden="1">
      <c r="F3193" s="45"/>
      <c r="H3193" s="6">
        <f t="shared" si="167"/>
        <v>0</v>
      </c>
      <c r="I3193" s="26">
        <f t="shared" si="168"/>
        <v>0</v>
      </c>
      <c r="M3193" s="2">
        <v>493</v>
      </c>
    </row>
    <row r="3194" spans="6:13" ht="12.75" hidden="1">
      <c r="F3194" s="45"/>
      <c r="H3194" s="6">
        <f t="shared" si="167"/>
        <v>0</v>
      </c>
      <c r="I3194" s="26">
        <f t="shared" si="168"/>
        <v>0</v>
      </c>
      <c r="M3194" s="2">
        <v>493</v>
      </c>
    </row>
    <row r="3195" spans="6:13" ht="12.75" hidden="1">
      <c r="F3195" s="45"/>
      <c r="H3195" s="6">
        <f>H3194-B3195</f>
        <v>0</v>
      </c>
      <c r="I3195" s="26">
        <f t="shared" si="168"/>
        <v>0</v>
      </c>
      <c r="M3195" s="2">
        <v>493</v>
      </c>
    </row>
    <row r="3196" spans="6:13" ht="12.75" hidden="1">
      <c r="F3196" s="45"/>
      <c r="H3196" s="6">
        <f aca="true" t="shared" si="169" ref="H3196:H3208">H3195-B3196</f>
        <v>0</v>
      </c>
      <c r="I3196" s="26">
        <f t="shared" si="168"/>
        <v>0</v>
      </c>
      <c r="M3196" s="2">
        <v>493</v>
      </c>
    </row>
    <row r="3197" spans="6:13" ht="12.75" hidden="1">
      <c r="F3197" s="45"/>
      <c r="H3197" s="6">
        <f t="shared" si="169"/>
        <v>0</v>
      </c>
      <c r="I3197" s="26">
        <f t="shared" si="168"/>
        <v>0</v>
      </c>
      <c r="M3197" s="2">
        <v>493</v>
      </c>
    </row>
    <row r="3198" spans="6:13" ht="12.75" hidden="1">
      <c r="F3198" s="45"/>
      <c r="H3198" s="6">
        <f t="shared" si="169"/>
        <v>0</v>
      </c>
      <c r="I3198" s="26">
        <f t="shared" si="168"/>
        <v>0</v>
      </c>
      <c r="M3198" s="2">
        <v>493</v>
      </c>
    </row>
    <row r="3199" spans="6:13" ht="12.75" hidden="1">
      <c r="F3199" s="45"/>
      <c r="H3199" s="6">
        <f t="shared" si="169"/>
        <v>0</v>
      </c>
      <c r="I3199" s="26">
        <f t="shared" si="168"/>
        <v>0</v>
      </c>
      <c r="M3199" s="2">
        <v>493</v>
      </c>
    </row>
    <row r="3200" spans="6:13" ht="12.75" hidden="1">
      <c r="F3200" s="45"/>
      <c r="H3200" s="6">
        <f t="shared" si="169"/>
        <v>0</v>
      </c>
      <c r="I3200" s="26">
        <f t="shared" si="168"/>
        <v>0</v>
      </c>
      <c r="M3200" s="2">
        <v>493</v>
      </c>
    </row>
    <row r="3201" spans="6:13" ht="12.75" hidden="1">
      <c r="F3201" s="45"/>
      <c r="H3201" s="6">
        <f t="shared" si="169"/>
        <v>0</v>
      </c>
      <c r="I3201" s="26">
        <f t="shared" si="168"/>
        <v>0</v>
      </c>
      <c r="M3201" s="2">
        <v>493</v>
      </c>
    </row>
    <row r="3202" spans="6:13" ht="12.75" hidden="1">
      <c r="F3202" s="45"/>
      <c r="H3202" s="6">
        <f t="shared" si="169"/>
        <v>0</v>
      </c>
      <c r="I3202" s="26">
        <f t="shared" si="168"/>
        <v>0</v>
      </c>
      <c r="M3202" s="2">
        <v>493</v>
      </c>
    </row>
    <row r="3203" spans="6:13" ht="12.75" hidden="1">
      <c r="F3203" s="45"/>
      <c r="H3203" s="6">
        <f t="shared" si="169"/>
        <v>0</v>
      </c>
      <c r="I3203" s="26">
        <f t="shared" si="168"/>
        <v>0</v>
      </c>
      <c r="M3203" s="2">
        <v>493</v>
      </c>
    </row>
    <row r="3204" spans="6:13" ht="12.75" hidden="1">
      <c r="F3204" s="45"/>
      <c r="H3204" s="6">
        <f t="shared" si="169"/>
        <v>0</v>
      </c>
      <c r="I3204" s="26">
        <f t="shared" si="168"/>
        <v>0</v>
      </c>
      <c r="M3204" s="2">
        <v>493</v>
      </c>
    </row>
    <row r="3205" spans="6:13" ht="12.75" hidden="1">
      <c r="F3205" s="45"/>
      <c r="H3205" s="6">
        <f t="shared" si="169"/>
        <v>0</v>
      </c>
      <c r="I3205" s="26">
        <f t="shared" si="168"/>
        <v>0</v>
      </c>
      <c r="M3205" s="2">
        <v>493</v>
      </c>
    </row>
    <row r="3206" spans="6:13" ht="12.75" hidden="1">
      <c r="F3206" s="45"/>
      <c r="H3206" s="6">
        <f t="shared" si="169"/>
        <v>0</v>
      </c>
      <c r="I3206" s="26">
        <f t="shared" si="168"/>
        <v>0</v>
      </c>
      <c r="M3206" s="2">
        <v>493</v>
      </c>
    </row>
    <row r="3207" spans="6:13" ht="12.75" hidden="1">
      <c r="F3207" s="45"/>
      <c r="H3207" s="6">
        <f t="shared" si="169"/>
        <v>0</v>
      </c>
      <c r="I3207" s="26">
        <f t="shared" si="168"/>
        <v>0</v>
      </c>
      <c r="M3207" s="2">
        <v>493</v>
      </c>
    </row>
    <row r="3208" spans="6:13" ht="12.75" hidden="1">
      <c r="F3208" s="45"/>
      <c r="H3208" s="6">
        <f t="shared" si="169"/>
        <v>0</v>
      </c>
      <c r="I3208" s="26">
        <f t="shared" si="168"/>
        <v>0</v>
      </c>
      <c r="M3208" s="2">
        <v>493</v>
      </c>
    </row>
    <row r="3209" spans="6:13" ht="12.75" hidden="1">
      <c r="F3209" s="45"/>
      <c r="H3209" s="6">
        <f>H3208-B3209</f>
        <v>0</v>
      </c>
      <c r="I3209" s="26">
        <f t="shared" si="168"/>
        <v>0</v>
      </c>
      <c r="M3209" s="2">
        <v>493</v>
      </c>
    </row>
    <row r="3210" spans="6:13" ht="12.75" hidden="1">
      <c r="F3210" s="45"/>
      <c r="H3210" s="6">
        <f aca="true" t="shared" si="170" ref="H3210:H3220">H3209-B3210</f>
        <v>0</v>
      </c>
      <c r="I3210" s="26">
        <f t="shared" si="168"/>
        <v>0</v>
      </c>
      <c r="M3210" s="2">
        <v>493</v>
      </c>
    </row>
    <row r="3211" spans="6:13" ht="12.75" hidden="1">
      <c r="F3211" s="45"/>
      <c r="H3211" s="6">
        <f t="shared" si="170"/>
        <v>0</v>
      </c>
      <c r="I3211" s="26">
        <f t="shared" si="168"/>
        <v>0</v>
      </c>
      <c r="M3211" s="2">
        <v>493</v>
      </c>
    </row>
    <row r="3212" spans="6:13" ht="12.75" hidden="1">
      <c r="F3212" s="45"/>
      <c r="H3212" s="6">
        <f t="shared" si="170"/>
        <v>0</v>
      </c>
      <c r="I3212" s="26">
        <f t="shared" si="168"/>
        <v>0</v>
      </c>
      <c r="M3212" s="2">
        <v>493</v>
      </c>
    </row>
    <row r="3213" spans="6:13" ht="12.75" hidden="1">
      <c r="F3213" s="45"/>
      <c r="H3213" s="6">
        <f t="shared" si="170"/>
        <v>0</v>
      </c>
      <c r="I3213" s="26">
        <f t="shared" si="168"/>
        <v>0</v>
      </c>
      <c r="M3213" s="2">
        <v>493</v>
      </c>
    </row>
    <row r="3214" spans="6:13" ht="12.75" hidden="1">
      <c r="F3214" s="45"/>
      <c r="H3214" s="6">
        <f t="shared" si="170"/>
        <v>0</v>
      </c>
      <c r="I3214" s="26">
        <f t="shared" si="168"/>
        <v>0</v>
      </c>
      <c r="M3214" s="2">
        <v>493</v>
      </c>
    </row>
    <row r="3215" spans="6:13" ht="12.75" hidden="1">
      <c r="F3215" s="45"/>
      <c r="H3215" s="6">
        <f t="shared" si="170"/>
        <v>0</v>
      </c>
      <c r="I3215" s="26">
        <f t="shared" si="168"/>
        <v>0</v>
      </c>
      <c r="M3215" s="2">
        <v>493</v>
      </c>
    </row>
    <row r="3216" spans="6:13" ht="12.75" hidden="1">
      <c r="F3216" s="45"/>
      <c r="H3216" s="6">
        <f t="shared" si="170"/>
        <v>0</v>
      </c>
      <c r="I3216" s="26">
        <f t="shared" si="168"/>
        <v>0</v>
      </c>
      <c r="M3216" s="2">
        <v>493</v>
      </c>
    </row>
    <row r="3217" spans="6:13" ht="12.75" hidden="1">
      <c r="F3217" s="45"/>
      <c r="H3217" s="6">
        <f t="shared" si="170"/>
        <v>0</v>
      </c>
      <c r="I3217" s="26">
        <f t="shared" si="168"/>
        <v>0</v>
      </c>
      <c r="M3217" s="2">
        <v>493</v>
      </c>
    </row>
    <row r="3218" spans="6:13" ht="12.75" hidden="1">
      <c r="F3218" s="45"/>
      <c r="H3218" s="6">
        <f t="shared" si="170"/>
        <v>0</v>
      </c>
      <c r="I3218" s="26">
        <f t="shared" si="168"/>
        <v>0</v>
      </c>
      <c r="M3218" s="2">
        <v>493</v>
      </c>
    </row>
    <row r="3219" spans="6:13" ht="12.75" hidden="1">
      <c r="F3219" s="45"/>
      <c r="H3219" s="6">
        <f t="shared" si="170"/>
        <v>0</v>
      </c>
      <c r="I3219" s="26">
        <f t="shared" si="168"/>
        <v>0</v>
      </c>
      <c r="M3219" s="2">
        <v>493</v>
      </c>
    </row>
    <row r="3220" spans="6:13" ht="12.75" hidden="1">
      <c r="F3220" s="45"/>
      <c r="H3220" s="6">
        <f t="shared" si="170"/>
        <v>0</v>
      </c>
      <c r="I3220" s="26">
        <f t="shared" si="168"/>
        <v>0</v>
      </c>
      <c r="M3220" s="2">
        <v>493</v>
      </c>
    </row>
    <row r="3221" spans="2:13" ht="12.75" hidden="1">
      <c r="B3221" s="33"/>
      <c r="C3221" s="16"/>
      <c r="D3221" s="16"/>
      <c r="E3221" s="16"/>
      <c r="F3221" s="44"/>
      <c r="H3221" s="6">
        <f>H3220-B3221</f>
        <v>0</v>
      </c>
      <c r="I3221" s="26">
        <f>+B3221/M3221</f>
        <v>0</v>
      </c>
      <c r="M3221" s="2">
        <v>493</v>
      </c>
    </row>
    <row r="3222" spans="4:13" ht="12.75" hidden="1">
      <c r="D3222" s="16"/>
      <c r="F3222" s="45"/>
      <c r="H3222" s="6">
        <f>H3221-B3222</f>
        <v>0</v>
      </c>
      <c r="I3222" s="26">
        <f>+B3222/M3222</f>
        <v>0</v>
      </c>
      <c r="M3222" s="2">
        <v>493</v>
      </c>
    </row>
    <row r="3223" spans="2:13" ht="12.75" hidden="1">
      <c r="B3223" s="33"/>
      <c r="D3223" s="16"/>
      <c r="F3223" s="45"/>
      <c r="G3223" s="35"/>
      <c r="H3223" s="6">
        <f aca="true" t="shared" si="171" ref="H3223:H3286">H3222-B3223</f>
        <v>0</v>
      </c>
      <c r="I3223" s="26">
        <f aca="true" t="shared" si="172" ref="I3223:I3286">+B3223/M3223</f>
        <v>0</v>
      </c>
      <c r="M3223" s="2">
        <v>493</v>
      </c>
    </row>
    <row r="3224" spans="2:13" ht="12.75" hidden="1">
      <c r="B3224" s="36"/>
      <c r="C3224" s="37"/>
      <c r="D3224" s="16"/>
      <c r="E3224" s="37"/>
      <c r="F3224" s="45"/>
      <c r="G3224" s="35"/>
      <c r="H3224" s="6">
        <f t="shared" si="171"/>
        <v>0</v>
      </c>
      <c r="I3224" s="26">
        <f t="shared" si="172"/>
        <v>0</v>
      </c>
      <c r="M3224" s="2">
        <v>493</v>
      </c>
    </row>
    <row r="3225" spans="2:13" ht="12.75" hidden="1">
      <c r="B3225" s="162"/>
      <c r="C3225" s="37"/>
      <c r="D3225" s="16"/>
      <c r="E3225" s="163"/>
      <c r="F3225" s="45"/>
      <c r="G3225" s="164"/>
      <c r="H3225" s="6">
        <f t="shared" si="171"/>
        <v>0</v>
      </c>
      <c r="I3225" s="26">
        <f t="shared" si="172"/>
        <v>0</v>
      </c>
      <c r="M3225" s="2">
        <v>493</v>
      </c>
    </row>
    <row r="3226" spans="1:13" s="19" customFormat="1" ht="12.75" hidden="1">
      <c r="A3226" s="1"/>
      <c r="B3226" s="33"/>
      <c r="C3226" s="37"/>
      <c r="D3226" s="16"/>
      <c r="E3226" s="16"/>
      <c r="F3226" s="45"/>
      <c r="G3226" s="34"/>
      <c r="H3226" s="6">
        <f t="shared" si="171"/>
        <v>0</v>
      </c>
      <c r="I3226" s="26">
        <f t="shared" si="172"/>
        <v>0</v>
      </c>
      <c r="J3226"/>
      <c r="K3226"/>
      <c r="L3226"/>
      <c r="M3226" s="2">
        <v>493</v>
      </c>
    </row>
    <row r="3227" spans="1:13" ht="12.75" hidden="1">
      <c r="A3227" s="16"/>
      <c r="B3227" s="33"/>
      <c r="C3227" s="37"/>
      <c r="D3227" s="16"/>
      <c r="E3227" s="16"/>
      <c r="F3227" s="45"/>
      <c r="G3227" s="34"/>
      <c r="H3227" s="6">
        <f t="shared" si="171"/>
        <v>0</v>
      </c>
      <c r="I3227" s="26">
        <f t="shared" si="172"/>
        <v>0</v>
      </c>
      <c r="J3227" s="19"/>
      <c r="L3227" s="19"/>
      <c r="M3227" s="2">
        <v>493</v>
      </c>
    </row>
    <row r="3228" spans="3:13" ht="12.75" hidden="1">
      <c r="C3228" s="37"/>
      <c r="D3228" s="16"/>
      <c r="F3228" s="45"/>
      <c r="H3228" s="6">
        <f t="shared" si="171"/>
        <v>0</v>
      </c>
      <c r="I3228" s="26">
        <f t="shared" si="172"/>
        <v>0</v>
      </c>
      <c r="M3228" s="2">
        <v>493</v>
      </c>
    </row>
    <row r="3229" spans="3:13" ht="12.75" hidden="1">
      <c r="C3229" s="37"/>
      <c r="D3229" s="16"/>
      <c r="F3229" s="45"/>
      <c r="H3229" s="6">
        <f t="shared" si="171"/>
        <v>0</v>
      </c>
      <c r="I3229" s="26">
        <f t="shared" si="172"/>
        <v>0</v>
      </c>
      <c r="M3229" s="2">
        <v>493</v>
      </c>
    </row>
    <row r="3230" spans="3:14" ht="12.75" hidden="1">
      <c r="C3230" s="37"/>
      <c r="D3230" s="16"/>
      <c r="F3230" s="45"/>
      <c r="H3230" s="6">
        <f t="shared" si="171"/>
        <v>0</v>
      </c>
      <c r="I3230" s="26">
        <f t="shared" si="172"/>
        <v>0</v>
      </c>
      <c r="M3230" s="2">
        <v>493</v>
      </c>
      <c r="N3230" s="40"/>
    </row>
    <row r="3231" spans="2:13" ht="12.75" hidden="1">
      <c r="B3231" s="38"/>
      <c r="C3231" s="37"/>
      <c r="D3231" s="16"/>
      <c r="E3231" s="39"/>
      <c r="F3231" s="45"/>
      <c r="H3231" s="6">
        <f t="shared" si="171"/>
        <v>0</v>
      </c>
      <c r="I3231" s="26">
        <f t="shared" si="172"/>
        <v>0</v>
      </c>
      <c r="J3231" s="38"/>
      <c r="L3231" s="38"/>
      <c r="M3231" s="2">
        <v>493</v>
      </c>
    </row>
    <row r="3232" spans="3:13" ht="12.75" hidden="1">
      <c r="C3232" s="37"/>
      <c r="D3232" s="16"/>
      <c r="F3232" s="45"/>
      <c r="H3232" s="6">
        <f t="shared" si="171"/>
        <v>0</v>
      </c>
      <c r="I3232" s="26">
        <f t="shared" si="172"/>
        <v>0</v>
      </c>
      <c r="M3232" s="2">
        <v>493</v>
      </c>
    </row>
    <row r="3233" spans="3:13" ht="12.75" hidden="1">
      <c r="C3233" s="37"/>
      <c r="D3233" s="16"/>
      <c r="F3233" s="45"/>
      <c r="H3233" s="6">
        <f t="shared" si="171"/>
        <v>0</v>
      </c>
      <c r="I3233" s="26">
        <f t="shared" si="172"/>
        <v>0</v>
      </c>
      <c r="M3233" s="2">
        <v>493</v>
      </c>
    </row>
    <row r="3234" spans="3:13" ht="12.75" hidden="1">
      <c r="C3234" s="37"/>
      <c r="D3234" s="16"/>
      <c r="F3234" s="45"/>
      <c r="H3234" s="6">
        <f t="shared" si="171"/>
        <v>0</v>
      </c>
      <c r="I3234" s="26">
        <f t="shared" si="172"/>
        <v>0</v>
      </c>
      <c r="M3234" s="2">
        <v>493</v>
      </c>
    </row>
    <row r="3235" spans="3:13" ht="12.75" hidden="1">
      <c r="C3235" s="37"/>
      <c r="D3235" s="16"/>
      <c r="F3235" s="45"/>
      <c r="H3235" s="6">
        <f t="shared" si="171"/>
        <v>0</v>
      </c>
      <c r="I3235" s="26">
        <f t="shared" si="172"/>
        <v>0</v>
      </c>
      <c r="M3235" s="2">
        <v>493</v>
      </c>
    </row>
    <row r="3236" spans="3:13" ht="12.75" hidden="1">
      <c r="C3236" s="37"/>
      <c r="D3236" s="16"/>
      <c r="F3236" s="45"/>
      <c r="H3236" s="6">
        <f t="shared" si="171"/>
        <v>0</v>
      </c>
      <c r="I3236" s="26">
        <f t="shared" si="172"/>
        <v>0</v>
      </c>
      <c r="M3236" s="2">
        <v>493</v>
      </c>
    </row>
    <row r="3237" spans="3:13" ht="12.75" hidden="1">
      <c r="C3237" s="37"/>
      <c r="D3237" s="16"/>
      <c r="F3237" s="45"/>
      <c r="H3237" s="6">
        <f t="shared" si="171"/>
        <v>0</v>
      </c>
      <c r="I3237" s="26">
        <f t="shared" si="172"/>
        <v>0</v>
      </c>
      <c r="M3237" s="2">
        <v>493</v>
      </c>
    </row>
    <row r="3238" spans="4:13" ht="12.75" hidden="1">
      <c r="D3238" s="16"/>
      <c r="F3238" s="45"/>
      <c r="H3238" s="6">
        <f t="shared" si="171"/>
        <v>0</v>
      </c>
      <c r="I3238" s="26">
        <f t="shared" si="172"/>
        <v>0</v>
      </c>
      <c r="M3238" s="2">
        <v>493</v>
      </c>
    </row>
    <row r="3239" spans="4:13" ht="12.75" hidden="1">
      <c r="D3239" s="16"/>
      <c r="F3239" s="45"/>
      <c r="H3239" s="6">
        <f t="shared" si="171"/>
        <v>0</v>
      </c>
      <c r="I3239" s="26">
        <f t="shared" si="172"/>
        <v>0</v>
      </c>
      <c r="M3239" s="2">
        <v>493</v>
      </c>
    </row>
    <row r="3240" spans="4:13" ht="12.75" hidden="1">
      <c r="D3240" s="16"/>
      <c r="F3240" s="45"/>
      <c r="H3240" s="6">
        <f t="shared" si="171"/>
        <v>0</v>
      </c>
      <c r="I3240" s="26">
        <f t="shared" si="172"/>
        <v>0</v>
      </c>
      <c r="M3240" s="2">
        <v>493</v>
      </c>
    </row>
    <row r="3241" spans="4:13" ht="12.75" hidden="1">
      <c r="D3241" s="16"/>
      <c r="F3241" s="45"/>
      <c r="H3241" s="6">
        <f t="shared" si="171"/>
        <v>0</v>
      </c>
      <c r="I3241" s="26">
        <f t="shared" si="172"/>
        <v>0</v>
      </c>
      <c r="M3241" s="2">
        <v>493</v>
      </c>
    </row>
    <row r="3242" spans="4:13" ht="12.75" hidden="1">
      <c r="D3242" s="16"/>
      <c r="F3242" s="45"/>
      <c r="H3242" s="6">
        <f t="shared" si="171"/>
        <v>0</v>
      </c>
      <c r="I3242" s="26">
        <f t="shared" si="172"/>
        <v>0</v>
      </c>
      <c r="M3242" s="2">
        <v>493</v>
      </c>
    </row>
    <row r="3243" spans="4:13" ht="12.75" hidden="1">
      <c r="D3243" s="16"/>
      <c r="F3243" s="45"/>
      <c r="H3243" s="6">
        <f t="shared" si="171"/>
        <v>0</v>
      </c>
      <c r="I3243" s="26">
        <f t="shared" si="172"/>
        <v>0</v>
      </c>
      <c r="M3243" s="2">
        <v>493</v>
      </c>
    </row>
    <row r="3244" spans="4:13" ht="12.75" hidden="1">
      <c r="D3244" s="16"/>
      <c r="F3244" s="45"/>
      <c r="H3244" s="6">
        <f t="shared" si="171"/>
        <v>0</v>
      </c>
      <c r="I3244" s="26">
        <f t="shared" si="172"/>
        <v>0</v>
      </c>
      <c r="M3244" s="2">
        <v>493</v>
      </c>
    </row>
    <row r="3245" spans="2:13" ht="12.75" hidden="1">
      <c r="B3245" s="42"/>
      <c r="D3245" s="16"/>
      <c r="F3245" s="45"/>
      <c r="H3245" s="6">
        <f t="shared" si="171"/>
        <v>0</v>
      </c>
      <c r="I3245" s="26">
        <f t="shared" si="172"/>
        <v>0</v>
      </c>
      <c r="M3245" s="2">
        <v>493</v>
      </c>
    </row>
    <row r="3246" spans="4:13" ht="12.75" hidden="1">
      <c r="D3246" s="16"/>
      <c r="F3246" s="45"/>
      <c r="H3246" s="6">
        <f t="shared" si="171"/>
        <v>0</v>
      </c>
      <c r="I3246" s="26">
        <f t="shared" si="172"/>
        <v>0</v>
      </c>
      <c r="M3246" s="2">
        <v>493</v>
      </c>
    </row>
    <row r="3247" spans="4:13" ht="12.75" hidden="1">
      <c r="D3247" s="16"/>
      <c r="F3247" s="45"/>
      <c r="H3247" s="6">
        <f t="shared" si="171"/>
        <v>0</v>
      </c>
      <c r="I3247" s="26">
        <f t="shared" si="172"/>
        <v>0</v>
      </c>
      <c r="M3247" s="2">
        <v>493</v>
      </c>
    </row>
    <row r="3248" spans="4:13" ht="12.75" hidden="1">
      <c r="D3248" s="16"/>
      <c r="F3248" s="45"/>
      <c r="H3248" s="6">
        <f t="shared" si="171"/>
        <v>0</v>
      </c>
      <c r="I3248" s="26">
        <f t="shared" si="172"/>
        <v>0</v>
      </c>
      <c r="M3248" s="2">
        <v>493</v>
      </c>
    </row>
    <row r="3249" spans="4:13" ht="12.75" hidden="1">
      <c r="D3249" s="16"/>
      <c r="F3249" s="45"/>
      <c r="H3249" s="6">
        <f t="shared" si="171"/>
        <v>0</v>
      </c>
      <c r="I3249" s="26">
        <f t="shared" si="172"/>
        <v>0</v>
      </c>
      <c r="M3249" s="2">
        <v>493</v>
      </c>
    </row>
    <row r="3250" spans="4:13" ht="12.75" hidden="1">
      <c r="D3250" s="16"/>
      <c r="F3250" s="45"/>
      <c r="H3250" s="6">
        <f t="shared" si="171"/>
        <v>0</v>
      </c>
      <c r="I3250" s="26">
        <f t="shared" si="172"/>
        <v>0</v>
      </c>
      <c r="M3250" s="2">
        <v>493</v>
      </c>
    </row>
    <row r="3251" spans="4:13" ht="12.75" hidden="1">
      <c r="D3251" s="16"/>
      <c r="F3251" s="45"/>
      <c r="H3251" s="6">
        <f t="shared" si="171"/>
        <v>0</v>
      </c>
      <c r="I3251" s="26">
        <f t="shared" si="172"/>
        <v>0</v>
      </c>
      <c r="M3251" s="2">
        <v>493</v>
      </c>
    </row>
    <row r="3252" spans="4:13" ht="12.75" hidden="1">
      <c r="D3252" s="16"/>
      <c r="F3252" s="45"/>
      <c r="H3252" s="6">
        <f t="shared" si="171"/>
        <v>0</v>
      </c>
      <c r="I3252" s="26">
        <f t="shared" si="172"/>
        <v>0</v>
      </c>
      <c r="M3252" s="2">
        <v>493</v>
      </c>
    </row>
    <row r="3253" spans="4:13" ht="12.75" hidden="1">
      <c r="D3253" s="16"/>
      <c r="F3253" s="45"/>
      <c r="H3253" s="6">
        <f t="shared" si="171"/>
        <v>0</v>
      </c>
      <c r="I3253" s="26">
        <f t="shared" si="172"/>
        <v>0</v>
      </c>
      <c r="M3253" s="2">
        <v>493</v>
      </c>
    </row>
    <row r="3254" spans="4:13" ht="12.75" hidden="1">
      <c r="D3254" s="16"/>
      <c r="F3254" s="45"/>
      <c r="H3254" s="6">
        <f t="shared" si="171"/>
        <v>0</v>
      </c>
      <c r="I3254" s="26">
        <f t="shared" si="172"/>
        <v>0</v>
      </c>
      <c r="M3254" s="2">
        <v>493</v>
      </c>
    </row>
    <row r="3255" spans="4:13" ht="12.75" hidden="1">
      <c r="D3255" s="16"/>
      <c r="F3255" s="45"/>
      <c r="H3255" s="6">
        <f t="shared" si="171"/>
        <v>0</v>
      </c>
      <c r="I3255" s="26">
        <f t="shared" si="172"/>
        <v>0</v>
      </c>
      <c r="M3255" s="2">
        <v>493</v>
      </c>
    </row>
    <row r="3256" spans="4:13" ht="12.75" hidden="1">
      <c r="D3256" s="16"/>
      <c r="F3256" s="45"/>
      <c r="H3256" s="6">
        <f t="shared" si="171"/>
        <v>0</v>
      </c>
      <c r="I3256" s="26">
        <f t="shared" si="172"/>
        <v>0</v>
      </c>
      <c r="M3256" s="2">
        <v>493</v>
      </c>
    </row>
    <row r="3257" spans="4:13" ht="12.75" hidden="1">
      <c r="D3257" s="16"/>
      <c r="F3257" s="45"/>
      <c r="H3257" s="6">
        <f t="shared" si="171"/>
        <v>0</v>
      </c>
      <c r="I3257" s="26">
        <f t="shared" si="172"/>
        <v>0</v>
      </c>
      <c r="M3257" s="2">
        <v>493</v>
      </c>
    </row>
    <row r="3258" spans="4:13" ht="12.75" hidden="1">
      <c r="D3258" s="16"/>
      <c r="F3258" s="45"/>
      <c r="H3258" s="6">
        <f t="shared" si="171"/>
        <v>0</v>
      </c>
      <c r="I3258" s="26">
        <f t="shared" si="172"/>
        <v>0</v>
      </c>
      <c r="M3258" s="2">
        <v>493</v>
      </c>
    </row>
    <row r="3259" spans="4:13" ht="12.75" hidden="1">
      <c r="D3259" s="16"/>
      <c r="F3259" s="45"/>
      <c r="H3259" s="6">
        <f t="shared" si="171"/>
        <v>0</v>
      </c>
      <c r="I3259" s="26">
        <f t="shared" si="172"/>
        <v>0</v>
      </c>
      <c r="M3259" s="2">
        <v>493</v>
      </c>
    </row>
    <row r="3260" spans="4:13" ht="12.75" hidden="1">
      <c r="D3260" s="16"/>
      <c r="F3260" s="45"/>
      <c r="H3260" s="6">
        <f t="shared" si="171"/>
        <v>0</v>
      </c>
      <c r="I3260" s="26">
        <f t="shared" si="172"/>
        <v>0</v>
      </c>
      <c r="M3260" s="2">
        <v>493</v>
      </c>
    </row>
    <row r="3261" spans="4:13" ht="12.75" hidden="1">
      <c r="D3261" s="16"/>
      <c r="F3261" s="45"/>
      <c r="H3261" s="6">
        <f t="shared" si="171"/>
        <v>0</v>
      </c>
      <c r="I3261" s="26">
        <f t="shared" si="172"/>
        <v>0</v>
      </c>
      <c r="M3261" s="2">
        <v>493</v>
      </c>
    </row>
    <row r="3262" spans="4:13" ht="12.75" hidden="1">
      <c r="D3262" s="16"/>
      <c r="F3262" s="45"/>
      <c r="H3262" s="6">
        <f t="shared" si="171"/>
        <v>0</v>
      </c>
      <c r="I3262" s="26">
        <f t="shared" si="172"/>
        <v>0</v>
      </c>
      <c r="M3262" s="2">
        <v>493</v>
      </c>
    </row>
    <row r="3263" spans="4:13" ht="12.75" hidden="1">
      <c r="D3263" s="16"/>
      <c r="F3263" s="45"/>
      <c r="H3263" s="6">
        <f t="shared" si="171"/>
        <v>0</v>
      </c>
      <c r="I3263" s="26">
        <f t="shared" si="172"/>
        <v>0</v>
      </c>
      <c r="M3263" s="2">
        <v>493</v>
      </c>
    </row>
    <row r="3264" spans="4:13" ht="12.75" hidden="1">
      <c r="D3264" s="16"/>
      <c r="F3264" s="45"/>
      <c r="H3264" s="6">
        <f t="shared" si="171"/>
        <v>0</v>
      </c>
      <c r="I3264" s="26">
        <f t="shared" si="172"/>
        <v>0</v>
      </c>
      <c r="M3264" s="2">
        <v>493</v>
      </c>
    </row>
    <row r="3265" spans="4:13" ht="12.75" hidden="1">
      <c r="D3265" s="16"/>
      <c r="F3265" s="45"/>
      <c r="H3265" s="6">
        <f t="shared" si="171"/>
        <v>0</v>
      </c>
      <c r="I3265" s="26">
        <f t="shared" si="172"/>
        <v>0</v>
      </c>
      <c r="M3265" s="2">
        <v>493</v>
      </c>
    </row>
    <row r="3266" spans="4:13" ht="12.75" hidden="1">
      <c r="D3266" s="16"/>
      <c r="F3266" s="45"/>
      <c r="H3266" s="6">
        <f t="shared" si="171"/>
        <v>0</v>
      </c>
      <c r="I3266" s="26">
        <f t="shared" si="172"/>
        <v>0</v>
      </c>
      <c r="M3266" s="2">
        <v>493</v>
      </c>
    </row>
    <row r="3267" spans="4:13" ht="12.75" hidden="1">
      <c r="D3267" s="16"/>
      <c r="F3267" s="45"/>
      <c r="H3267" s="6">
        <f t="shared" si="171"/>
        <v>0</v>
      </c>
      <c r="I3267" s="26">
        <f t="shared" si="172"/>
        <v>0</v>
      </c>
      <c r="M3267" s="2">
        <v>493</v>
      </c>
    </row>
    <row r="3268" spans="4:13" ht="12.75" hidden="1">
      <c r="D3268" s="16"/>
      <c r="F3268" s="45"/>
      <c r="H3268" s="6">
        <f t="shared" si="171"/>
        <v>0</v>
      </c>
      <c r="I3268" s="26">
        <f t="shared" si="172"/>
        <v>0</v>
      </c>
      <c r="M3268" s="2">
        <v>493</v>
      </c>
    </row>
    <row r="3269" spans="4:13" ht="12.75" hidden="1">
      <c r="D3269" s="16"/>
      <c r="F3269" s="45"/>
      <c r="H3269" s="6">
        <f t="shared" si="171"/>
        <v>0</v>
      </c>
      <c r="I3269" s="26">
        <f t="shared" si="172"/>
        <v>0</v>
      </c>
      <c r="M3269" s="2">
        <v>493</v>
      </c>
    </row>
    <row r="3270" spans="4:13" ht="12.75" hidden="1">
      <c r="D3270" s="16"/>
      <c r="F3270" s="45"/>
      <c r="H3270" s="6">
        <f t="shared" si="171"/>
        <v>0</v>
      </c>
      <c r="I3270" s="26">
        <f t="shared" si="172"/>
        <v>0</v>
      </c>
      <c r="M3270" s="2">
        <v>493</v>
      </c>
    </row>
    <row r="3271" spans="4:13" ht="12.75" hidden="1">
      <c r="D3271" s="16"/>
      <c r="F3271" s="45"/>
      <c r="H3271" s="6">
        <f t="shared" si="171"/>
        <v>0</v>
      </c>
      <c r="I3271" s="26">
        <f t="shared" si="172"/>
        <v>0</v>
      </c>
      <c r="M3271" s="2">
        <v>493</v>
      </c>
    </row>
    <row r="3272" spans="4:13" ht="12.75" hidden="1">
      <c r="D3272" s="16"/>
      <c r="F3272" s="45"/>
      <c r="H3272" s="6">
        <f t="shared" si="171"/>
        <v>0</v>
      </c>
      <c r="I3272" s="26">
        <f t="shared" si="172"/>
        <v>0</v>
      </c>
      <c r="M3272" s="2">
        <v>493</v>
      </c>
    </row>
    <row r="3273" spans="4:13" ht="12.75" hidden="1">
      <c r="D3273" s="16"/>
      <c r="F3273" s="45"/>
      <c r="H3273" s="6">
        <f t="shared" si="171"/>
        <v>0</v>
      </c>
      <c r="I3273" s="26">
        <f t="shared" si="172"/>
        <v>0</v>
      </c>
      <c r="M3273" s="2">
        <v>493</v>
      </c>
    </row>
    <row r="3274" spans="1:13" s="88" customFormat="1" ht="12.75" hidden="1">
      <c r="A3274" s="1"/>
      <c r="B3274" s="6"/>
      <c r="C3274" s="1"/>
      <c r="D3274" s="16"/>
      <c r="E3274" s="1"/>
      <c r="F3274" s="45"/>
      <c r="G3274" s="31"/>
      <c r="H3274" s="6">
        <f t="shared" si="171"/>
        <v>0</v>
      </c>
      <c r="I3274" s="26">
        <f t="shared" si="172"/>
        <v>0</v>
      </c>
      <c r="J3274"/>
      <c r="K3274"/>
      <c r="L3274"/>
      <c r="M3274" s="2">
        <v>493</v>
      </c>
    </row>
    <row r="3275" spans="1:13" ht="12.75" hidden="1">
      <c r="A3275" s="86"/>
      <c r="B3275" s="87"/>
      <c r="C3275" s="43"/>
      <c r="D3275" s="163"/>
      <c r="E3275" s="86"/>
      <c r="F3275" s="165"/>
      <c r="G3275" s="164"/>
      <c r="H3275" s="6">
        <f t="shared" si="171"/>
        <v>0</v>
      </c>
      <c r="I3275" s="26">
        <f t="shared" si="172"/>
        <v>0</v>
      </c>
      <c r="J3275" s="88"/>
      <c r="K3275" s="88"/>
      <c r="L3275" s="88"/>
      <c r="M3275" s="2">
        <v>493</v>
      </c>
    </row>
    <row r="3276" spans="4:13" ht="12.75" hidden="1">
      <c r="D3276" s="16"/>
      <c r="F3276" s="45"/>
      <c r="H3276" s="6">
        <f t="shared" si="171"/>
        <v>0</v>
      </c>
      <c r="I3276" s="26">
        <f t="shared" si="172"/>
        <v>0</v>
      </c>
      <c r="M3276" s="2">
        <v>493</v>
      </c>
    </row>
    <row r="3277" spans="4:13" ht="12.75" hidden="1">
      <c r="D3277" s="16"/>
      <c r="F3277" s="45"/>
      <c r="H3277" s="6">
        <f t="shared" si="171"/>
        <v>0</v>
      </c>
      <c r="I3277" s="26">
        <f t="shared" si="172"/>
        <v>0</v>
      </c>
      <c r="M3277" s="2">
        <v>493</v>
      </c>
    </row>
    <row r="3278" spans="4:13" ht="12.75" hidden="1">
      <c r="D3278" s="16"/>
      <c r="F3278" s="45"/>
      <c r="H3278" s="6">
        <f t="shared" si="171"/>
        <v>0</v>
      </c>
      <c r="I3278" s="26">
        <f t="shared" si="172"/>
        <v>0</v>
      </c>
      <c r="M3278" s="2">
        <v>493</v>
      </c>
    </row>
    <row r="3279" spans="4:13" ht="12.75" hidden="1">
      <c r="D3279" s="16"/>
      <c r="F3279" s="45"/>
      <c r="H3279" s="6">
        <f t="shared" si="171"/>
        <v>0</v>
      </c>
      <c r="I3279" s="26">
        <f t="shared" si="172"/>
        <v>0</v>
      </c>
      <c r="M3279" s="2">
        <v>493</v>
      </c>
    </row>
    <row r="3280" spans="4:13" ht="12.75" hidden="1">
      <c r="D3280" s="16"/>
      <c r="F3280" s="45"/>
      <c r="H3280" s="6">
        <f t="shared" si="171"/>
        <v>0</v>
      </c>
      <c r="I3280" s="26">
        <f t="shared" si="172"/>
        <v>0</v>
      </c>
      <c r="M3280" s="2">
        <v>493</v>
      </c>
    </row>
    <row r="3281" spans="4:13" ht="12.75" hidden="1">
      <c r="D3281" s="16"/>
      <c r="F3281" s="45"/>
      <c r="H3281" s="6">
        <f t="shared" si="171"/>
        <v>0</v>
      </c>
      <c r="I3281" s="26">
        <f t="shared" si="172"/>
        <v>0</v>
      </c>
      <c r="M3281" s="2">
        <v>493</v>
      </c>
    </row>
    <row r="3282" spans="4:13" ht="12.75" hidden="1">
      <c r="D3282" s="16"/>
      <c r="F3282" s="45"/>
      <c r="H3282" s="6">
        <f t="shared" si="171"/>
        <v>0</v>
      </c>
      <c r="I3282" s="26">
        <f t="shared" si="172"/>
        <v>0</v>
      </c>
      <c r="M3282" s="2">
        <v>493</v>
      </c>
    </row>
    <row r="3283" spans="4:13" ht="12.75" hidden="1">
      <c r="D3283" s="16"/>
      <c r="F3283" s="45"/>
      <c r="H3283" s="6">
        <f t="shared" si="171"/>
        <v>0</v>
      </c>
      <c r="I3283" s="26">
        <f t="shared" si="172"/>
        <v>0</v>
      </c>
      <c r="M3283" s="2">
        <v>493</v>
      </c>
    </row>
    <row r="3284" spans="4:13" ht="12.75" hidden="1">
      <c r="D3284" s="16"/>
      <c r="F3284" s="45"/>
      <c r="H3284" s="6">
        <f t="shared" si="171"/>
        <v>0</v>
      </c>
      <c r="I3284" s="26">
        <f t="shared" si="172"/>
        <v>0</v>
      </c>
      <c r="M3284" s="2">
        <v>493</v>
      </c>
    </row>
    <row r="3285" spans="4:13" ht="12.75" hidden="1">
      <c r="D3285" s="16"/>
      <c r="F3285" s="45"/>
      <c r="H3285" s="6">
        <f t="shared" si="171"/>
        <v>0</v>
      </c>
      <c r="I3285" s="26">
        <f t="shared" si="172"/>
        <v>0</v>
      </c>
      <c r="M3285" s="2">
        <v>493</v>
      </c>
    </row>
    <row r="3286" spans="4:13" ht="12.75" hidden="1">
      <c r="D3286" s="16"/>
      <c r="F3286" s="45"/>
      <c r="H3286" s="6">
        <f t="shared" si="171"/>
        <v>0</v>
      </c>
      <c r="I3286" s="26">
        <f t="shared" si="172"/>
        <v>0</v>
      </c>
      <c r="M3286" s="2">
        <v>493</v>
      </c>
    </row>
    <row r="3287" spans="6:13" ht="12.75" hidden="1">
      <c r="F3287" s="45"/>
      <c r="H3287" s="6">
        <f aca="true" t="shared" si="173" ref="H3287:H3350">H3286-B3287</f>
        <v>0</v>
      </c>
      <c r="I3287" s="26">
        <f aca="true" t="shared" si="174" ref="I3287:I3350">+B3287/M3287</f>
        <v>0</v>
      </c>
      <c r="M3287" s="2">
        <v>493</v>
      </c>
    </row>
    <row r="3288" spans="6:13" ht="12.75" hidden="1">
      <c r="F3288" s="45"/>
      <c r="H3288" s="6">
        <f t="shared" si="173"/>
        <v>0</v>
      </c>
      <c r="I3288" s="26">
        <f t="shared" si="174"/>
        <v>0</v>
      </c>
      <c r="M3288" s="2">
        <v>493</v>
      </c>
    </row>
    <row r="3289" spans="6:13" ht="12.75" hidden="1">
      <c r="F3289" s="45"/>
      <c r="H3289" s="6">
        <f t="shared" si="173"/>
        <v>0</v>
      </c>
      <c r="I3289" s="26">
        <f t="shared" si="174"/>
        <v>0</v>
      </c>
      <c r="M3289" s="2">
        <v>493</v>
      </c>
    </row>
    <row r="3290" spans="6:13" ht="12.75" hidden="1">
      <c r="F3290" s="45"/>
      <c r="H3290" s="6">
        <f t="shared" si="173"/>
        <v>0</v>
      </c>
      <c r="I3290" s="26">
        <f t="shared" si="174"/>
        <v>0</v>
      </c>
      <c r="M3290" s="2">
        <v>493</v>
      </c>
    </row>
    <row r="3291" spans="6:13" ht="12.75" hidden="1">
      <c r="F3291" s="45"/>
      <c r="H3291" s="6">
        <f t="shared" si="173"/>
        <v>0</v>
      </c>
      <c r="I3291" s="26">
        <f t="shared" si="174"/>
        <v>0</v>
      </c>
      <c r="M3291" s="2">
        <v>493</v>
      </c>
    </row>
    <row r="3292" spans="6:13" ht="12.75" hidden="1">
      <c r="F3292" s="45"/>
      <c r="H3292" s="6">
        <f t="shared" si="173"/>
        <v>0</v>
      </c>
      <c r="I3292" s="26">
        <f t="shared" si="174"/>
        <v>0</v>
      </c>
      <c r="M3292" s="2">
        <v>493</v>
      </c>
    </row>
    <row r="3293" spans="6:13" ht="12.75" hidden="1">
      <c r="F3293" s="45"/>
      <c r="H3293" s="6">
        <f t="shared" si="173"/>
        <v>0</v>
      </c>
      <c r="I3293" s="26">
        <f t="shared" si="174"/>
        <v>0</v>
      </c>
      <c r="M3293" s="2">
        <v>493</v>
      </c>
    </row>
    <row r="3294" spans="6:13" ht="12.75" hidden="1">
      <c r="F3294" s="45"/>
      <c r="H3294" s="6">
        <f t="shared" si="173"/>
        <v>0</v>
      </c>
      <c r="I3294" s="26">
        <f t="shared" si="174"/>
        <v>0</v>
      </c>
      <c r="M3294" s="2">
        <v>493</v>
      </c>
    </row>
    <row r="3295" spans="6:13" ht="12.75" hidden="1">
      <c r="F3295" s="45"/>
      <c r="H3295" s="6">
        <f t="shared" si="173"/>
        <v>0</v>
      </c>
      <c r="I3295" s="26">
        <f t="shared" si="174"/>
        <v>0</v>
      </c>
      <c r="M3295" s="2">
        <v>493</v>
      </c>
    </row>
    <row r="3296" spans="6:13" ht="12.75" hidden="1">
      <c r="F3296" s="45"/>
      <c r="H3296" s="6">
        <f t="shared" si="173"/>
        <v>0</v>
      </c>
      <c r="I3296" s="26">
        <f t="shared" si="174"/>
        <v>0</v>
      </c>
      <c r="M3296" s="2">
        <v>493</v>
      </c>
    </row>
    <row r="3297" spans="6:13" ht="12.75" hidden="1">
      <c r="F3297" s="45"/>
      <c r="H3297" s="6">
        <f t="shared" si="173"/>
        <v>0</v>
      </c>
      <c r="I3297" s="26">
        <f t="shared" si="174"/>
        <v>0</v>
      </c>
      <c r="M3297" s="2">
        <v>493</v>
      </c>
    </row>
    <row r="3298" spans="6:13" ht="12.75" hidden="1">
      <c r="F3298" s="45"/>
      <c r="H3298" s="6">
        <f t="shared" si="173"/>
        <v>0</v>
      </c>
      <c r="I3298" s="26">
        <f t="shared" si="174"/>
        <v>0</v>
      </c>
      <c r="M3298" s="2">
        <v>493</v>
      </c>
    </row>
    <row r="3299" spans="6:13" ht="12.75" hidden="1">
      <c r="F3299" s="45"/>
      <c r="H3299" s="6">
        <f t="shared" si="173"/>
        <v>0</v>
      </c>
      <c r="I3299" s="26">
        <f t="shared" si="174"/>
        <v>0</v>
      </c>
      <c r="M3299" s="2">
        <v>493</v>
      </c>
    </row>
    <row r="3300" spans="6:13" ht="12.75" hidden="1">
      <c r="F3300" s="45"/>
      <c r="H3300" s="6">
        <f t="shared" si="173"/>
        <v>0</v>
      </c>
      <c r="I3300" s="26">
        <f t="shared" si="174"/>
        <v>0</v>
      </c>
      <c r="M3300" s="2">
        <v>493</v>
      </c>
    </row>
    <row r="3301" spans="6:13" ht="12.75" hidden="1">
      <c r="F3301" s="45"/>
      <c r="H3301" s="6">
        <f t="shared" si="173"/>
        <v>0</v>
      </c>
      <c r="I3301" s="26">
        <f t="shared" si="174"/>
        <v>0</v>
      </c>
      <c r="M3301" s="2">
        <v>493</v>
      </c>
    </row>
    <row r="3302" spans="6:13" ht="12.75" hidden="1">
      <c r="F3302" s="45"/>
      <c r="H3302" s="6">
        <f t="shared" si="173"/>
        <v>0</v>
      </c>
      <c r="I3302" s="26">
        <f t="shared" si="174"/>
        <v>0</v>
      </c>
      <c r="M3302" s="2">
        <v>493</v>
      </c>
    </row>
    <row r="3303" spans="6:13" ht="12.75" hidden="1">
      <c r="F3303" s="45"/>
      <c r="H3303" s="6">
        <f t="shared" si="173"/>
        <v>0</v>
      </c>
      <c r="I3303" s="26">
        <f t="shared" si="174"/>
        <v>0</v>
      </c>
      <c r="M3303" s="2">
        <v>493</v>
      </c>
    </row>
    <row r="3304" spans="6:13" ht="12.75" hidden="1">
      <c r="F3304" s="45"/>
      <c r="H3304" s="6">
        <f t="shared" si="173"/>
        <v>0</v>
      </c>
      <c r="I3304" s="26">
        <f t="shared" si="174"/>
        <v>0</v>
      </c>
      <c r="M3304" s="2">
        <v>493</v>
      </c>
    </row>
    <row r="3305" spans="6:13" ht="12.75" hidden="1">
      <c r="F3305" s="45"/>
      <c r="H3305" s="6">
        <f t="shared" si="173"/>
        <v>0</v>
      </c>
      <c r="I3305" s="26">
        <f t="shared" si="174"/>
        <v>0</v>
      </c>
      <c r="M3305" s="2">
        <v>493</v>
      </c>
    </row>
    <row r="3306" spans="6:13" ht="12.75" hidden="1">
      <c r="F3306" s="45"/>
      <c r="H3306" s="6">
        <f t="shared" si="173"/>
        <v>0</v>
      </c>
      <c r="I3306" s="26">
        <f t="shared" si="174"/>
        <v>0</v>
      </c>
      <c r="M3306" s="2">
        <v>493</v>
      </c>
    </row>
    <row r="3307" spans="6:13" ht="12.75" hidden="1">
      <c r="F3307" s="45"/>
      <c r="H3307" s="6">
        <f t="shared" si="173"/>
        <v>0</v>
      </c>
      <c r="I3307" s="26">
        <f t="shared" si="174"/>
        <v>0</v>
      </c>
      <c r="M3307" s="2">
        <v>493</v>
      </c>
    </row>
    <row r="3308" spans="6:13" ht="12.75" hidden="1">
      <c r="F3308" s="45"/>
      <c r="H3308" s="6">
        <f t="shared" si="173"/>
        <v>0</v>
      </c>
      <c r="I3308" s="26">
        <f t="shared" si="174"/>
        <v>0</v>
      </c>
      <c r="M3308" s="2">
        <v>493</v>
      </c>
    </row>
    <row r="3309" spans="6:13" ht="12.75" hidden="1">
      <c r="F3309" s="45"/>
      <c r="H3309" s="6">
        <f t="shared" si="173"/>
        <v>0</v>
      </c>
      <c r="I3309" s="26">
        <f t="shared" si="174"/>
        <v>0</v>
      </c>
      <c r="M3309" s="2">
        <v>493</v>
      </c>
    </row>
    <row r="3310" spans="6:13" ht="12.75" hidden="1">
      <c r="F3310" s="45"/>
      <c r="H3310" s="6">
        <f t="shared" si="173"/>
        <v>0</v>
      </c>
      <c r="I3310" s="26">
        <f t="shared" si="174"/>
        <v>0</v>
      </c>
      <c r="M3310" s="2">
        <v>493</v>
      </c>
    </row>
    <row r="3311" spans="2:13" ht="12.75" hidden="1">
      <c r="B3311" s="7"/>
      <c r="F3311" s="45"/>
      <c r="H3311" s="6">
        <f t="shared" si="173"/>
        <v>0</v>
      </c>
      <c r="I3311" s="26">
        <f t="shared" si="174"/>
        <v>0</v>
      </c>
      <c r="M3311" s="2">
        <v>493</v>
      </c>
    </row>
    <row r="3312" spans="6:13" ht="12.75" hidden="1">
      <c r="F3312" s="45"/>
      <c r="H3312" s="6">
        <f t="shared" si="173"/>
        <v>0</v>
      </c>
      <c r="I3312" s="26">
        <f t="shared" si="174"/>
        <v>0</v>
      </c>
      <c r="M3312" s="2">
        <v>493</v>
      </c>
    </row>
    <row r="3313" spans="6:13" ht="12.75" hidden="1">
      <c r="F3313" s="45"/>
      <c r="H3313" s="6">
        <f t="shared" si="173"/>
        <v>0</v>
      </c>
      <c r="I3313" s="26">
        <f t="shared" si="174"/>
        <v>0</v>
      </c>
      <c r="M3313" s="2">
        <v>493</v>
      </c>
    </row>
    <row r="3314" spans="6:13" ht="12.75" hidden="1">
      <c r="F3314" s="45"/>
      <c r="H3314" s="6">
        <f t="shared" si="173"/>
        <v>0</v>
      </c>
      <c r="I3314" s="26">
        <f t="shared" si="174"/>
        <v>0</v>
      </c>
      <c r="M3314" s="2">
        <v>493</v>
      </c>
    </row>
    <row r="3315" spans="6:13" ht="12.75" hidden="1">
      <c r="F3315" s="45"/>
      <c r="H3315" s="6">
        <f t="shared" si="173"/>
        <v>0</v>
      </c>
      <c r="I3315" s="26">
        <f t="shared" si="174"/>
        <v>0</v>
      </c>
      <c r="M3315" s="2">
        <v>493</v>
      </c>
    </row>
    <row r="3316" spans="2:13" ht="12.75" hidden="1">
      <c r="B3316" s="8"/>
      <c r="F3316" s="45"/>
      <c r="H3316" s="6">
        <f t="shared" si="173"/>
        <v>0</v>
      </c>
      <c r="I3316" s="26">
        <f t="shared" si="174"/>
        <v>0</v>
      </c>
      <c r="M3316" s="2">
        <v>493</v>
      </c>
    </row>
    <row r="3317" spans="3:13" ht="12.75" hidden="1">
      <c r="C3317" s="3"/>
      <c r="F3317" s="45"/>
      <c r="H3317" s="6">
        <f t="shared" si="173"/>
        <v>0</v>
      </c>
      <c r="I3317" s="26">
        <f t="shared" si="174"/>
        <v>0</v>
      </c>
      <c r="M3317" s="2">
        <v>493</v>
      </c>
    </row>
    <row r="3318" spans="6:13" ht="12.75" hidden="1">
      <c r="F3318" s="45"/>
      <c r="H3318" s="6">
        <f t="shared" si="173"/>
        <v>0</v>
      </c>
      <c r="I3318" s="26">
        <f t="shared" si="174"/>
        <v>0</v>
      </c>
      <c r="M3318" s="2">
        <v>493</v>
      </c>
    </row>
    <row r="3319" spans="2:13" ht="12.75" hidden="1">
      <c r="B3319" s="9"/>
      <c r="F3319" s="45"/>
      <c r="H3319" s="6">
        <f t="shared" si="173"/>
        <v>0</v>
      </c>
      <c r="I3319" s="26">
        <f t="shared" si="174"/>
        <v>0</v>
      </c>
      <c r="M3319" s="2">
        <v>493</v>
      </c>
    </row>
    <row r="3320" spans="6:13" ht="12.75" hidden="1">
      <c r="F3320" s="45"/>
      <c r="H3320" s="6">
        <f t="shared" si="173"/>
        <v>0</v>
      </c>
      <c r="I3320" s="26">
        <f t="shared" si="174"/>
        <v>0</v>
      </c>
      <c r="M3320" s="2">
        <v>493</v>
      </c>
    </row>
    <row r="3321" spans="6:13" ht="12.75" hidden="1">
      <c r="F3321" s="45"/>
      <c r="H3321" s="6">
        <f t="shared" si="173"/>
        <v>0</v>
      </c>
      <c r="I3321" s="26">
        <f t="shared" si="174"/>
        <v>0</v>
      </c>
      <c r="M3321" s="2">
        <v>493</v>
      </c>
    </row>
    <row r="3322" spans="6:13" ht="12.75" hidden="1">
      <c r="F3322" s="45"/>
      <c r="H3322" s="6">
        <f t="shared" si="173"/>
        <v>0</v>
      </c>
      <c r="I3322" s="26">
        <f t="shared" si="174"/>
        <v>0</v>
      </c>
      <c r="M3322" s="2">
        <v>493</v>
      </c>
    </row>
    <row r="3323" spans="6:13" ht="12.75" hidden="1">
      <c r="F3323" s="45"/>
      <c r="H3323" s="6">
        <f t="shared" si="173"/>
        <v>0</v>
      </c>
      <c r="I3323" s="26">
        <f t="shared" si="174"/>
        <v>0</v>
      </c>
      <c r="M3323" s="2">
        <v>493</v>
      </c>
    </row>
    <row r="3324" spans="6:13" ht="12.75" hidden="1">
      <c r="F3324" s="45"/>
      <c r="H3324" s="6">
        <f t="shared" si="173"/>
        <v>0</v>
      </c>
      <c r="I3324" s="26">
        <f t="shared" si="174"/>
        <v>0</v>
      </c>
      <c r="M3324" s="2">
        <v>493</v>
      </c>
    </row>
    <row r="3325" spans="6:13" ht="12.75" hidden="1">
      <c r="F3325" s="45"/>
      <c r="H3325" s="6">
        <f t="shared" si="173"/>
        <v>0</v>
      </c>
      <c r="I3325" s="26">
        <f t="shared" si="174"/>
        <v>0</v>
      </c>
      <c r="M3325" s="2">
        <v>493</v>
      </c>
    </row>
    <row r="3326" spans="6:13" ht="12.75" hidden="1">
      <c r="F3326" s="45"/>
      <c r="H3326" s="6">
        <f t="shared" si="173"/>
        <v>0</v>
      </c>
      <c r="I3326" s="26">
        <f t="shared" si="174"/>
        <v>0</v>
      </c>
      <c r="M3326" s="2">
        <v>493</v>
      </c>
    </row>
    <row r="3327" spans="6:13" ht="12.75" hidden="1">
      <c r="F3327" s="45"/>
      <c r="H3327" s="6">
        <f t="shared" si="173"/>
        <v>0</v>
      </c>
      <c r="I3327" s="26">
        <f t="shared" si="174"/>
        <v>0</v>
      </c>
      <c r="M3327" s="2">
        <v>493</v>
      </c>
    </row>
    <row r="3328" spans="6:13" ht="12.75" hidden="1">
      <c r="F3328" s="45"/>
      <c r="H3328" s="6">
        <f t="shared" si="173"/>
        <v>0</v>
      </c>
      <c r="I3328" s="26">
        <f t="shared" si="174"/>
        <v>0</v>
      </c>
      <c r="M3328" s="2">
        <v>493</v>
      </c>
    </row>
    <row r="3329" spans="6:13" ht="12.75" hidden="1">
      <c r="F3329" s="45"/>
      <c r="H3329" s="6">
        <f t="shared" si="173"/>
        <v>0</v>
      </c>
      <c r="I3329" s="26">
        <f t="shared" si="174"/>
        <v>0</v>
      </c>
      <c r="M3329" s="2">
        <v>493</v>
      </c>
    </row>
    <row r="3330" spans="6:13" ht="12.75" hidden="1">
      <c r="F3330" s="45"/>
      <c r="H3330" s="6">
        <f t="shared" si="173"/>
        <v>0</v>
      </c>
      <c r="I3330" s="26">
        <f t="shared" si="174"/>
        <v>0</v>
      </c>
      <c r="M3330" s="2">
        <v>493</v>
      </c>
    </row>
    <row r="3331" spans="6:13" ht="12.75" hidden="1">
      <c r="F3331" s="45"/>
      <c r="H3331" s="6">
        <f t="shared" si="173"/>
        <v>0</v>
      </c>
      <c r="I3331" s="26">
        <f t="shared" si="174"/>
        <v>0</v>
      </c>
      <c r="M3331" s="2">
        <v>493</v>
      </c>
    </row>
    <row r="3332" spans="6:13" ht="12.75" hidden="1">
      <c r="F3332" s="45"/>
      <c r="H3332" s="6">
        <f t="shared" si="173"/>
        <v>0</v>
      </c>
      <c r="I3332" s="26">
        <f t="shared" si="174"/>
        <v>0</v>
      </c>
      <c r="M3332" s="2">
        <v>493</v>
      </c>
    </row>
    <row r="3333" spans="6:13" ht="12.75" hidden="1">
      <c r="F3333" s="45"/>
      <c r="H3333" s="6">
        <f t="shared" si="173"/>
        <v>0</v>
      </c>
      <c r="I3333" s="26">
        <f t="shared" si="174"/>
        <v>0</v>
      </c>
      <c r="M3333" s="2">
        <v>493</v>
      </c>
    </row>
    <row r="3334" spans="6:13" ht="12.75" hidden="1">
      <c r="F3334" s="45"/>
      <c r="H3334" s="6">
        <f t="shared" si="173"/>
        <v>0</v>
      </c>
      <c r="I3334" s="26">
        <f t="shared" si="174"/>
        <v>0</v>
      </c>
      <c r="M3334" s="2">
        <v>493</v>
      </c>
    </row>
    <row r="3335" spans="6:13" ht="12.75" hidden="1">
      <c r="F3335" s="45"/>
      <c r="H3335" s="6">
        <f t="shared" si="173"/>
        <v>0</v>
      </c>
      <c r="I3335" s="26">
        <f t="shared" si="174"/>
        <v>0</v>
      </c>
      <c r="M3335" s="2">
        <v>493</v>
      </c>
    </row>
    <row r="3336" spans="6:13" ht="12.75" hidden="1">
      <c r="F3336" s="45"/>
      <c r="H3336" s="6">
        <f t="shared" si="173"/>
        <v>0</v>
      </c>
      <c r="I3336" s="26">
        <f t="shared" si="174"/>
        <v>0</v>
      </c>
      <c r="M3336" s="2">
        <v>493</v>
      </c>
    </row>
    <row r="3337" spans="6:13" ht="12.75" hidden="1">
      <c r="F3337" s="45"/>
      <c r="H3337" s="6">
        <f t="shared" si="173"/>
        <v>0</v>
      </c>
      <c r="I3337" s="26">
        <f t="shared" si="174"/>
        <v>0</v>
      </c>
      <c r="M3337" s="2">
        <v>493</v>
      </c>
    </row>
    <row r="3338" spans="2:13" ht="12.75" hidden="1">
      <c r="B3338" s="10"/>
      <c r="F3338" s="45"/>
      <c r="H3338" s="6">
        <f t="shared" si="173"/>
        <v>0</v>
      </c>
      <c r="I3338" s="26">
        <f t="shared" si="174"/>
        <v>0</v>
      </c>
      <c r="M3338" s="2">
        <v>493</v>
      </c>
    </row>
    <row r="3339" spans="2:13" ht="12.75" hidden="1">
      <c r="B3339" s="9"/>
      <c r="F3339" s="45"/>
      <c r="H3339" s="6">
        <f t="shared" si="173"/>
        <v>0</v>
      </c>
      <c r="I3339" s="26">
        <f t="shared" si="174"/>
        <v>0</v>
      </c>
      <c r="M3339" s="2">
        <v>493</v>
      </c>
    </row>
    <row r="3340" spans="2:13" ht="12.75" hidden="1">
      <c r="B3340" s="9"/>
      <c r="F3340" s="45"/>
      <c r="H3340" s="6">
        <f t="shared" si="173"/>
        <v>0</v>
      </c>
      <c r="I3340" s="26">
        <f t="shared" si="174"/>
        <v>0</v>
      </c>
      <c r="M3340" s="2">
        <v>493</v>
      </c>
    </row>
    <row r="3341" spans="6:13" ht="12.75" hidden="1">
      <c r="F3341" s="45"/>
      <c r="H3341" s="6">
        <f t="shared" si="173"/>
        <v>0</v>
      </c>
      <c r="I3341" s="26">
        <f t="shared" si="174"/>
        <v>0</v>
      </c>
      <c r="M3341" s="2">
        <v>493</v>
      </c>
    </row>
    <row r="3342" spans="2:13" ht="12.75" hidden="1">
      <c r="B3342" s="11"/>
      <c r="F3342" s="45"/>
      <c r="H3342" s="6">
        <f t="shared" si="173"/>
        <v>0</v>
      </c>
      <c r="I3342" s="26">
        <f t="shared" si="174"/>
        <v>0</v>
      </c>
      <c r="M3342" s="2">
        <v>493</v>
      </c>
    </row>
    <row r="3343" spans="2:13" ht="12.75" hidden="1">
      <c r="B3343" s="11"/>
      <c r="F3343" s="45"/>
      <c r="H3343" s="6">
        <f t="shared" si="173"/>
        <v>0</v>
      </c>
      <c r="I3343" s="26">
        <f t="shared" si="174"/>
        <v>0</v>
      </c>
      <c r="M3343" s="2">
        <v>493</v>
      </c>
    </row>
    <row r="3344" spans="2:13" ht="12.75" hidden="1">
      <c r="B3344" s="11"/>
      <c r="F3344" s="45"/>
      <c r="H3344" s="6">
        <f t="shared" si="173"/>
        <v>0</v>
      </c>
      <c r="I3344" s="26">
        <f t="shared" si="174"/>
        <v>0</v>
      </c>
      <c r="M3344" s="2">
        <v>493</v>
      </c>
    </row>
    <row r="3345" spans="2:13" ht="12.75" hidden="1">
      <c r="B3345" s="11"/>
      <c r="F3345" s="45"/>
      <c r="H3345" s="6">
        <f t="shared" si="173"/>
        <v>0</v>
      </c>
      <c r="I3345" s="26">
        <f t="shared" si="174"/>
        <v>0</v>
      </c>
      <c r="M3345" s="2">
        <v>493</v>
      </c>
    </row>
    <row r="3346" spans="2:13" ht="12.75" hidden="1">
      <c r="B3346" s="11"/>
      <c r="F3346" s="45"/>
      <c r="H3346" s="6">
        <f t="shared" si="173"/>
        <v>0</v>
      </c>
      <c r="I3346" s="26">
        <f t="shared" si="174"/>
        <v>0</v>
      </c>
      <c r="M3346" s="2">
        <v>493</v>
      </c>
    </row>
    <row r="3347" spans="2:13" ht="12.75" hidden="1">
      <c r="B3347" s="11"/>
      <c r="F3347" s="45"/>
      <c r="H3347" s="6">
        <f t="shared" si="173"/>
        <v>0</v>
      </c>
      <c r="I3347" s="26">
        <f t="shared" si="174"/>
        <v>0</v>
      </c>
      <c r="M3347" s="2">
        <v>493</v>
      </c>
    </row>
    <row r="3348" spans="2:13" ht="12.75" hidden="1">
      <c r="B3348" s="11"/>
      <c r="F3348" s="45"/>
      <c r="H3348" s="6">
        <f t="shared" si="173"/>
        <v>0</v>
      </c>
      <c r="I3348" s="26">
        <f t="shared" si="174"/>
        <v>0</v>
      </c>
      <c r="M3348" s="2">
        <v>493</v>
      </c>
    </row>
    <row r="3349" spans="2:13" ht="12.75" hidden="1">
      <c r="B3349" s="11"/>
      <c r="F3349" s="45"/>
      <c r="H3349" s="6">
        <f t="shared" si="173"/>
        <v>0</v>
      </c>
      <c r="I3349" s="26">
        <f t="shared" si="174"/>
        <v>0</v>
      </c>
      <c r="M3349" s="2">
        <v>493</v>
      </c>
    </row>
    <row r="3350" spans="2:13" ht="12.75" hidden="1">
      <c r="B3350" s="11"/>
      <c r="F3350" s="45"/>
      <c r="H3350" s="6">
        <f t="shared" si="173"/>
        <v>0</v>
      </c>
      <c r="I3350" s="26">
        <f t="shared" si="174"/>
        <v>0</v>
      </c>
      <c r="M3350" s="2">
        <v>493</v>
      </c>
    </row>
    <row r="3351" spans="2:13" ht="12.75" hidden="1">
      <c r="B3351" s="11"/>
      <c r="F3351" s="45"/>
      <c r="H3351" s="6">
        <f aca="true" t="shared" si="175" ref="H3351:H3414">H3350-B3351</f>
        <v>0</v>
      </c>
      <c r="I3351" s="26">
        <f aca="true" t="shared" si="176" ref="I3351:I3414">+B3351/M3351</f>
        <v>0</v>
      </c>
      <c r="M3351" s="2">
        <v>493</v>
      </c>
    </row>
    <row r="3352" spans="2:13" ht="12.75" hidden="1">
      <c r="B3352" s="11"/>
      <c r="F3352" s="45"/>
      <c r="H3352" s="6">
        <f t="shared" si="175"/>
        <v>0</v>
      </c>
      <c r="I3352" s="26">
        <f t="shared" si="176"/>
        <v>0</v>
      </c>
      <c r="M3352" s="2">
        <v>493</v>
      </c>
    </row>
    <row r="3353" spans="2:13" ht="12.75" hidden="1">
      <c r="B3353" s="11"/>
      <c r="F3353" s="45"/>
      <c r="H3353" s="6">
        <f t="shared" si="175"/>
        <v>0</v>
      </c>
      <c r="I3353" s="26">
        <f t="shared" si="176"/>
        <v>0</v>
      </c>
      <c r="M3353" s="2">
        <v>493</v>
      </c>
    </row>
    <row r="3354" spans="6:13" ht="12.75" hidden="1">
      <c r="F3354" s="45"/>
      <c r="H3354" s="6">
        <f t="shared" si="175"/>
        <v>0</v>
      </c>
      <c r="I3354" s="26">
        <f t="shared" si="176"/>
        <v>0</v>
      </c>
      <c r="M3354" s="2">
        <v>493</v>
      </c>
    </row>
    <row r="3355" spans="6:13" ht="12.75" hidden="1">
      <c r="F3355" s="45"/>
      <c r="H3355" s="6">
        <f t="shared" si="175"/>
        <v>0</v>
      </c>
      <c r="I3355" s="26">
        <f t="shared" si="176"/>
        <v>0</v>
      </c>
      <c r="M3355" s="2">
        <v>493</v>
      </c>
    </row>
    <row r="3356" spans="6:13" ht="12.75" hidden="1">
      <c r="F3356" s="45"/>
      <c r="H3356" s="6">
        <f t="shared" si="175"/>
        <v>0</v>
      </c>
      <c r="I3356" s="26">
        <f t="shared" si="176"/>
        <v>0</v>
      </c>
      <c r="M3356" s="2">
        <v>493</v>
      </c>
    </row>
    <row r="3357" spans="6:13" ht="12.75" hidden="1">
      <c r="F3357" s="45"/>
      <c r="H3357" s="6">
        <f t="shared" si="175"/>
        <v>0</v>
      </c>
      <c r="I3357" s="26">
        <f t="shared" si="176"/>
        <v>0</v>
      </c>
      <c r="M3357" s="2">
        <v>493</v>
      </c>
    </row>
    <row r="3358" spans="6:13" ht="12.75" hidden="1">
      <c r="F3358" s="45"/>
      <c r="H3358" s="6">
        <f t="shared" si="175"/>
        <v>0</v>
      </c>
      <c r="I3358" s="26">
        <f t="shared" si="176"/>
        <v>0</v>
      </c>
      <c r="M3358" s="2">
        <v>493</v>
      </c>
    </row>
    <row r="3359" spans="6:13" ht="12.75" hidden="1">
      <c r="F3359" s="45"/>
      <c r="H3359" s="6">
        <f t="shared" si="175"/>
        <v>0</v>
      </c>
      <c r="I3359" s="26">
        <f t="shared" si="176"/>
        <v>0</v>
      </c>
      <c r="M3359" s="2">
        <v>493</v>
      </c>
    </row>
    <row r="3360" spans="6:13" ht="12.75" hidden="1">
      <c r="F3360" s="45"/>
      <c r="H3360" s="6">
        <f t="shared" si="175"/>
        <v>0</v>
      </c>
      <c r="I3360" s="26">
        <f t="shared" si="176"/>
        <v>0</v>
      </c>
      <c r="M3360" s="2">
        <v>493</v>
      </c>
    </row>
    <row r="3361" spans="6:13" ht="12.75" hidden="1">
      <c r="F3361" s="45"/>
      <c r="H3361" s="6">
        <f t="shared" si="175"/>
        <v>0</v>
      </c>
      <c r="I3361" s="26">
        <f t="shared" si="176"/>
        <v>0</v>
      </c>
      <c r="M3361" s="2">
        <v>493</v>
      </c>
    </row>
    <row r="3362" spans="6:13" ht="12.75" hidden="1">
      <c r="F3362" s="45"/>
      <c r="H3362" s="6">
        <f t="shared" si="175"/>
        <v>0</v>
      </c>
      <c r="I3362" s="26">
        <f t="shared" si="176"/>
        <v>0</v>
      </c>
      <c r="M3362" s="2">
        <v>493</v>
      </c>
    </row>
    <row r="3363" spans="6:13" ht="12.75" hidden="1">
      <c r="F3363" s="45"/>
      <c r="H3363" s="6">
        <f t="shared" si="175"/>
        <v>0</v>
      </c>
      <c r="I3363" s="26">
        <f t="shared" si="176"/>
        <v>0</v>
      </c>
      <c r="M3363" s="2">
        <v>493</v>
      </c>
    </row>
    <row r="3364" spans="6:13" ht="12.75" hidden="1">
      <c r="F3364" s="45"/>
      <c r="H3364" s="6">
        <f t="shared" si="175"/>
        <v>0</v>
      </c>
      <c r="I3364" s="26">
        <f t="shared" si="176"/>
        <v>0</v>
      </c>
      <c r="M3364" s="2">
        <v>493</v>
      </c>
    </row>
    <row r="3365" spans="6:13" ht="12.75" hidden="1">
      <c r="F3365" s="45"/>
      <c r="H3365" s="6">
        <f t="shared" si="175"/>
        <v>0</v>
      </c>
      <c r="I3365" s="26">
        <f t="shared" si="176"/>
        <v>0</v>
      </c>
      <c r="M3365" s="2">
        <v>493</v>
      </c>
    </row>
    <row r="3366" spans="6:13" ht="12.75" hidden="1">
      <c r="F3366" s="45"/>
      <c r="H3366" s="6">
        <f t="shared" si="175"/>
        <v>0</v>
      </c>
      <c r="I3366" s="26">
        <f t="shared" si="176"/>
        <v>0</v>
      </c>
      <c r="M3366" s="2">
        <v>493</v>
      </c>
    </row>
    <row r="3367" spans="6:13" ht="12.75" hidden="1">
      <c r="F3367" s="45"/>
      <c r="H3367" s="6">
        <f t="shared" si="175"/>
        <v>0</v>
      </c>
      <c r="I3367" s="26">
        <f t="shared" si="176"/>
        <v>0</v>
      </c>
      <c r="M3367" s="2">
        <v>493</v>
      </c>
    </row>
    <row r="3368" spans="6:13" ht="12.75" hidden="1">
      <c r="F3368" s="45"/>
      <c r="H3368" s="6">
        <f t="shared" si="175"/>
        <v>0</v>
      </c>
      <c r="I3368" s="26">
        <f t="shared" si="176"/>
        <v>0</v>
      </c>
      <c r="M3368" s="2">
        <v>493</v>
      </c>
    </row>
    <row r="3369" spans="6:13" ht="12.75" hidden="1">
      <c r="F3369" s="45"/>
      <c r="H3369" s="6">
        <f t="shared" si="175"/>
        <v>0</v>
      </c>
      <c r="I3369" s="26">
        <f t="shared" si="176"/>
        <v>0</v>
      </c>
      <c r="M3369" s="2">
        <v>493</v>
      </c>
    </row>
    <row r="3370" spans="6:13" ht="12.75" hidden="1">
      <c r="F3370" s="45"/>
      <c r="H3370" s="6">
        <f t="shared" si="175"/>
        <v>0</v>
      </c>
      <c r="I3370" s="26">
        <f t="shared" si="176"/>
        <v>0</v>
      </c>
      <c r="M3370" s="2">
        <v>493</v>
      </c>
    </row>
    <row r="3371" spans="6:13" ht="12.75" hidden="1">
      <c r="F3371" s="45"/>
      <c r="H3371" s="6">
        <f t="shared" si="175"/>
        <v>0</v>
      </c>
      <c r="I3371" s="26">
        <f t="shared" si="176"/>
        <v>0</v>
      </c>
      <c r="M3371" s="2">
        <v>493</v>
      </c>
    </row>
    <row r="3372" spans="6:13" ht="12.75" hidden="1">
      <c r="F3372" s="45"/>
      <c r="H3372" s="6">
        <f t="shared" si="175"/>
        <v>0</v>
      </c>
      <c r="I3372" s="26">
        <f t="shared" si="176"/>
        <v>0</v>
      </c>
      <c r="M3372" s="2">
        <v>493</v>
      </c>
    </row>
    <row r="3373" spans="6:13" ht="12.75" hidden="1">
      <c r="F3373" s="45"/>
      <c r="H3373" s="6">
        <f t="shared" si="175"/>
        <v>0</v>
      </c>
      <c r="I3373" s="26">
        <f t="shared" si="176"/>
        <v>0</v>
      </c>
      <c r="M3373" s="2">
        <v>493</v>
      </c>
    </row>
    <row r="3374" spans="6:13" ht="12.75" hidden="1">
      <c r="F3374" s="45"/>
      <c r="H3374" s="6">
        <f t="shared" si="175"/>
        <v>0</v>
      </c>
      <c r="I3374" s="26">
        <f t="shared" si="176"/>
        <v>0</v>
      </c>
      <c r="M3374" s="2">
        <v>493</v>
      </c>
    </row>
    <row r="3375" spans="6:13" ht="12.75" hidden="1">
      <c r="F3375" s="45"/>
      <c r="H3375" s="6">
        <f t="shared" si="175"/>
        <v>0</v>
      </c>
      <c r="I3375" s="26">
        <f t="shared" si="176"/>
        <v>0</v>
      </c>
      <c r="M3375" s="2">
        <v>493</v>
      </c>
    </row>
    <row r="3376" spans="6:13" ht="12.75" hidden="1">
      <c r="F3376" s="45"/>
      <c r="H3376" s="6">
        <f t="shared" si="175"/>
        <v>0</v>
      </c>
      <c r="I3376" s="26">
        <f t="shared" si="176"/>
        <v>0</v>
      </c>
      <c r="M3376" s="2">
        <v>493</v>
      </c>
    </row>
    <row r="3377" spans="6:13" ht="12.75" hidden="1">
      <c r="F3377" s="45"/>
      <c r="H3377" s="6">
        <f t="shared" si="175"/>
        <v>0</v>
      </c>
      <c r="I3377" s="26">
        <f t="shared" si="176"/>
        <v>0</v>
      </c>
      <c r="M3377" s="2">
        <v>493</v>
      </c>
    </row>
    <row r="3378" spans="6:13" ht="12.75" hidden="1">
      <c r="F3378" s="45"/>
      <c r="H3378" s="6">
        <f t="shared" si="175"/>
        <v>0</v>
      </c>
      <c r="I3378" s="26">
        <f t="shared" si="176"/>
        <v>0</v>
      </c>
      <c r="M3378" s="2">
        <v>493</v>
      </c>
    </row>
    <row r="3379" spans="6:13" ht="12.75" hidden="1">
      <c r="F3379" s="45"/>
      <c r="H3379" s="6">
        <f t="shared" si="175"/>
        <v>0</v>
      </c>
      <c r="I3379" s="26">
        <f t="shared" si="176"/>
        <v>0</v>
      </c>
      <c r="M3379" s="2">
        <v>493</v>
      </c>
    </row>
    <row r="3380" spans="6:13" ht="12.75" hidden="1">
      <c r="F3380" s="45"/>
      <c r="H3380" s="6">
        <f t="shared" si="175"/>
        <v>0</v>
      </c>
      <c r="I3380" s="26">
        <f t="shared" si="176"/>
        <v>0</v>
      </c>
      <c r="M3380" s="2">
        <v>493</v>
      </c>
    </row>
    <row r="3381" spans="6:13" ht="12.75" hidden="1">
      <c r="F3381" s="45"/>
      <c r="H3381" s="6">
        <f t="shared" si="175"/>
        <v>0</v>
      </c>
      <c r="I3381" s="26">
        <f t="shared" si="176"/>
        <v>0</v>
      </c>
      <c r="M3381" s="2">
        <v>493</v>
      </c>
    </row>
    <row r="3382" spans="6:13" ht="12.75" hidden="1">
      <c r="F3382" s="45"/>
      <c r="H3382" s="6">
        <f t="shared" si="175"/>
        <v>0</v>
      </c>
      <c r="I3382" s="26">
        <f t="shared" si="176"/>
        <v>0</v>
      </c>
      <c r="M3382" s="2">
        <v>493</v>
      </c>
    </row>
    <row r="3383" spans="6:13" ht="12.75" hidden="1">
      <c r="F3383" s="45"/>
      <c r="H3383" s="6">
        <f t="shared" si="175"/>
        <v>0</v>
      </c>
      <c r="I3383" s="26">
        <f t="shared" si="176"/>
        <v>0</v>
      </c>
      <c r="M3383" s="2">
        <v>493</v>
      </c>
    </row>
    <row r="3384" spans="6:13" ht="12.75" hidden="1">
      <c r="F3384" s="45"/>
      <c r="H3384" s="6">
        <f t="shared" si="175"/>
        <v>0</v>
      </c>
      <c r="I3384" s="26">
        <f t="shared" si="176"/>
        <v>0</v>
      </c>
      <c r="M3384" s="2">
        <v>493</v>
      </c>
    </row>
    <row r="3385" spans="6:13" ht="12.75" hidden="1">
      <c r="F3385" s="45"/>
      <c r="H3385" s="6">
        <f t="shared" si="175"/>
        <v>0</v>
      </c>
      <c r="I3385" s="26">
        <f t="shared" si="176"/>
        <v>0</v>
      </c>
      <c r="M3385" s="2">
        <v>493</v>
      </c>
    </row>
    <row r="3386" spans="6:13" ht="12.75" hidden="1">
      <c r="F3386" s="45"/>
      <c r="H3386" s="6">
        <f t="shared" si="175"/>
        <v>0</v>
      </c>
      <c r="I3386" s="26">
        <f t="shared" si="176"/>
        <v>0</v>
      </c>
      <c r="M3386" s="2">
        <v>493</v>
      </c>
    </row>
    <row r="3387" spans="6:13" ht="12.75" hidden="1">
      <c r="F3387" s="45"/>
      <c r="H3387" s="6">
        <f t="shared" si="175"/>
        <v>0</v>
      </c>
      <c r="I3387" s="26">
        <f t="shared" si="176"/>
        <v>0</v>
      </c>
      <c r="M3387" s="2">
        <v>493</v>
      </c>
    </row>
    <row r="3388" spans="6:13" ht="12.75" hidden="1">
      <c r="F3388" s="45"/>
      <c r="H3388" s="6">
        <f t="shared" si="175"/>
        <v>0</v>
      </c>
      <c r="I3388" s="26">
        <f t="shared" si="176"/>
        <v>0</v>
      </c>
      <c r="M3388" s="2">
        <v>493</v>
      </c>
    </row>
    <row r="3389" spans="6:13" ht="12.75" hidden="1">
      <c r="F3389" s="45"/>
      <c r="H3389" s="6">
        <f t="shared" si="175"/>
        <v>0</v>
      </c>
      <c r="I3389" s="26">
        <f t="shared" si="176"/>
        <v>0</v>
      </c>
      <c r="M3389" s="2">
        <v>493</v>
      </c>
    </row>
    <row r="3390" spans="6:13" ht="12.75" hidden="1">
      <c r="F3390" s="45"/>
      <c r="H3390" s="6">
        <f t="shared" si="175"/>
        <v>0</v>
      </c>
      <c r="I3390" s="26">
        <f t="shared" si="176"/>
        <v>0</v>
      </c>
      <c r="M3390" s="2">
        <v>493</v>
      </c>
    </row>
    <row r="3391" spans="6:13" ht="12.75" hidden="1">
      <c r="F3391" s="45"/>
      <c r="H3391" s="6">
        <f t="shared" si="175"/>
        <v>0</v>
      </c>
      <c r="I3391" s="26">
        <f t="shared" si="176"/>
        <v>0</v>
      </c>
      <c r="M3391" s="2">
        <v>493</v>
      </c>
    </row>
    <row r="3392" spans="6:13" ht="12.75" hidden="1">
      <c r="F3392" s="45"/>
      <c r="H3392" s="6">
        <f t="shared" si="175"/>
        <v>0</v>
      </c>
      <c r="I3392" s="26">
        <f t="shared" si="176"/>
        <v>0</v>
      </c>
      <c r="M3392" s="2">
        <v>493</v>
      </c>
    </row>
    <row r="3393" spans="6:13" ht="12.75" hidden="1">
      <c r="F3393" s="45"/>
      <c r="H3393" s="6">
        <f t="shared" si="175"/>
        <v>0</v>
      </c>
      <c r="I3393" s="26">
        <f t="shared" si="176"/>
        <v>0</v>
      </c>
      <c r="M3393" s="2">
        <v>493</v>
      </c>
    </row>
    <row r="3394" spans="6:13" ht="12.75" hidden="1">
      <c r="F3394" s="45"/>
      <c r="H3394" s="6">
        <f t="shared" si="175"/>
        <v>0</v>
      </c>
      <c r="I3394" s="26">
        <f t="shared" si="176"/>
        <v>0</v>
      </c>
      <c r="M3394" s="2">
        <v>493</v>
      </c>
    </row>
    <row r="3395" spans="6:13" ht="12.75" hidden="1">
      <c r="F3395" s="45"/>
      <c r="H3395" s="6">
        <f t="shared" si="175"/>
        <v>0</v>
      </c>
      <c r="I3395" s="26">
        <f t="shared" si="176"/>
        <v>0</v>
      </c>
      <c r="M3395" s="2">
        <v>493</v>
      </c>
    </row>
    <row r="3396" spans="6:13" ht="12.75" hidden="1">
      <c r="F3396" s="45"/>
      <c r="H3396" s="6">
        <f t="shared" si="175"/>
        <v>0</v>
      </c>
      <c r="I3396" s="26">
        <f t="shared" si="176"/>
        <v>0</v>
      </c>
      <c r="M3396" s="2">
        <v>493</v>
      </c>
    </row>
    <row r="3397" spans="6:13" ht="12.75" hidden="1">
      <c r="F3397" s="45"/>
      <c r="H3397" s="6">
        <f t="shared" si="175"/>
        <v>0</v>
      </c>
      <c r="I3397" s="26">
        <f t="shared" si="176"/>
        <v>0</v>
      </c>
      <c r="M3397" s="2">
        <v>493</v>
      </c>
    </row>
    <row r="3398" spans="6:13" ht="12.75" hidden="1">
      <c r="F3398" s="45"/>
      <c r="H3398" s="6">
        <f t="shared" si="175"/>
        <v>0</v>
      </c>
      <c r="I3398" s="26">
        <f t="shared" si="176"/>
        <v>0</v>
      </c>
      <c r="M3398" s="2">
        <v>493</v>
      </c>
    </row>
    <row r="3399" spans="6:13" ht="12.75" hidden="1">
      <c r="F3399" s="45"/>
      <c r="H3399" s="6">
        <f t="shared" si="175"/>
        <v>0</v>
      </c>
      <c r="I3399" s="26">
        <f t="shared" si="176"/>
        <v>0</v>
      </c>
      <c r="M3399" s="2">
        <v>493</v>
      </c>
    </row>
    <row r="3400" spans="6:13" ht="12.75" hidden="1">
      <c r="F3400" s="45"/>
      <c r="H3400" s="6">
        <f t="shared" si="175"/>
        <v>0</v>
      </c>
      <c r="I3400" s="26">
        <f t="shared" si="176"/>
        <v>0</v>
      </c>
      <c r="M3400" s="2">
        <v>493</v>
      </c>
    </row>
    <row r="3401" spans="6:13" ht="12.75" hidden="1">
      <c r="F3401" s="45"/>
      <c r="H3401" s="6">
        <f t="shared" si="175"/>
        <v>0</v>
      </c>
      <c r="I3401" s="26">
        <f t="shared" si="176"/>
        <v>0</v>
      </c>
      <c r="M3401" s="2">
        <v>493</v>
      </c>
    </row>
    <row r="3402" spans="6:13" ht="12.75" hidden="1">
      <c r="F3402" s="45"/>
      <c r="H3402" s="6">
        <f t="shared" si="175"/>
        <v>0</v>
      </c>
      <c r="I3402" s="26">
        <f t="shared" si="176"/>
        <v>0</v>
      </c>
      <c r="M3402" s="2">
        <v>493</v>
      </c>
    </row>
    <row r="3403" spans="6:13" ht="12.75" hidden="1">
      <c r="F3403" s="45"/>
      <c r="H3403" s="6">
        <f t="shared" si="175"/>
        <v>0</v>
      </c>
      <c r="I3403" s="26">
        <f t="shared" si="176"/>
        <v>0</v>
      </c>
      <c r="M3403" s="2">
        <v>493</v>
      </c>
    </row>
    <row r="3404" spans="6:13" ht="12.75" hidden="1">
      <c r="F3404" s="45"/>
      <c r="H3404" s="6">
        <f t="shared" si="175"/>
        <v>0</v>
      </c>
      <c r="I3404" s="26">
        <f t="shared" si="176"/>
        <v>0</v>
      </c>
      <c r="M3404" s="2">
        <v>493</v>
      </c>
    </row>
    <row r="3405" spans="6:13" ht="12.75" hidden="1">
      <c r="F3405" s="45"/>
      <c r="H3405" s="6">
        <f t="shared" si="175"/>
        <v>0</v>
      </c>
      <c r="I3405" s="26">
        <f t="shared" si="176"/>
        <v>0</v>
      </c>
      <c r="M3405" s="2">
        <v>493</v>
      </c>
    </row>
    <row r="3406" spans="6:13" ht="12.75" hidden="1">
      <c r="F3406" s="45"/>
      <c r="H3406" s="6">
        <f t="shared" si="175"/>
        <v>0</v>
      </c>
      <c r="I3406" s="26">
        <f t="shared" si="176"/>
        <v>0</v>
      </c>
      <c r="M3406" s="2">
        <v>493</v>
      </c>
    </row>
    <row r="3407" spans="6:13" ht="12.75" hidden="1">
      <c r="F3407" s="45"/>
      <c r="H3407" s="6">
        <f t="shared" si="175"/>
        <v>0</v>
      </c>
      <c r="I3407" s="26">
        <f t="shared" si="176"/>
        <v>0</v>
      </c>
      <c r="M3407" s="2">
        <v>493</v>
      </c>
    </row>
    <row r="3408" spans="6:13" ht="12.75" hidden="1">
      <c r="F3408" s="45"/>
      <c r="H3408" s="6">
        <f t="shared" si="175"/>
        <v>0</v>
      </c>
      <c r="I3408" s="26">
        <f t="shared" si="176"/>
        <v>0</v>
      </c>
      <c r="M3408" s="2">
        <v>493</v>
      </c>
    </row>
    <row r="3409" spans="6:13" ht="12.75" hidden="1">
      <c r="F3409" s="45"/>
      <c r="H3409" s="6">
        <f t="shared" si="175"/>
        <v>0</v>
      </c>
      <c r="I3409" s="26">
        <f t="shared" si="176"/>
        <v>0</v>
      </c>
      <c r="M3409" s="2">
        <v>493</v>
      </c>
    </row>
    <row r="3410" spans="6:13" ht="12.75" hidden="1">
      <c r="F3410" s="45"/>
      <c r="H3410" s="6">
        <f t="shared" si="175"/>
        <v>0</v>
      </c>
      <c r="I3410" s="26">
        <f t="shared" si="176"/>
        <v>0</v>
      </c>
      <c r="M3410" s="2">
        <v>493</v>
      </c>
    </row>
    <row r="3411" spans="6:13" ht="12.75" hidden="1">
      <c r="F3411" s="45"/>
      <c r="H3411" s="6">
        <f t="shared" si="175"/>
        <v>0</v>
      </c>
      <c r="I3411" s="26">
        <f t="shared" si="176"/>
        <v>0</v>
      </c>
      <c r="M3411" s="2">
        <v>493</v>
      </c>
    </row>
    <row r="3412" spans="6:13" ht="12.75" hidden="1">
      <c r="F3412" s="45"/>
      <c r="H3412" s="6">
        <f t="shared" si="175"/>
        <v>0</v>
      </c>
      <c r="I3412" s="26">
        <f t="shared" si="176"/>
        <v>0</v>
      </c>
      <c r="M3412" s="2">
        <v>493</v>
      </c>
    </row>
    <row r="3413" spans="6:13" ht="12.75" hidden="1">
      <c r="F3413" s="45"/>
      <c r="H3413" s="6">
        <f t="shared" si="175"/>
        <v>0</v>
      </c>
      <c r="I3413" s="26">
        <f t="shared" si="176"/>
        <v>0</v>
      </c>
      <c r="M3413" s="2">
        <v>493</v>
      </c>
    </row>
    <row r="3414" spans="6:13" ht="12.75" hidden="1">
      <c r="F3414" s="45"/>
      <c r="H3414" s="6">
        <f t="shared" si="175"/>
        <v>0</v>
      </c>
      <c r="I3414" s="26">
        <f t="shared" si="176"/>
        <v>0</v>
      </c>
      <c r="M3414" s="2">
        <v>493</v>
      </c>
    </row>
    <row r="3415" spans="6:13" ht="12.75" hidden="1">
      <c r="F3415" s="45"/>
      <c r="H3415" s="6">
        <f aca="true" t="shared" si="177" ref="H3415:H3478">H3414-B3415</f>
        <v>0</v>
      </c>
      <c r="I3415" s="26">
        <f aca="true" t="shared" si="178" ref="I3415:I3478">+B3415/M3415</f>
        <v>0</v>
      </c>
      <c r="M3415" s="2">
        <v>493</v>
      </c>
    </row>
    <row r="3416" spans="2:13" ht="12.75" hidden="1">
      <c r="B3416" s="10"/>
      <c r="F3416" s="45"/>
      <c r="H3416" s="6">
        <f t="shared" si="177"/>
        <v>0</v>
      </c>
      <c r="I3416" s="26">
        <f t="shared" si="178"/>
        <v>0</v>
      </c>
      <c r="M3416" s="2">
        <v>493</v>
      </c>
    </row>
    <row r="3417" spans="2:13" ht="12.75" hidden="1">
      <c r="B3417" s="9"/>
      <c r="F3417" s="45"/>
      <c r="H3417" s="6">
        <f t="shared" si="177"/>
        <v>0</v>
      </c>
      <c r="I3417" s="26">
        <f t="shared" si="178"/>
        <v>0</v>
      </c>
      <c r="M3417" s="2">
        <v>493</v>
      </c>
    </row>
    <row r="3418" spans="2:13" ht="12.75" hidden="1">
      <c r="B3418" s="9"/>
      <c r="F3418" s="45"/>
      <c r="H3418" s="6">
        <f t="shared" si="177"/>
        <v>0</v>
      </c>
      <c r="I3418" s="26">
        <f t="shared" si="178"/>
        <v>0</v>
      </c>
      <c r="M3418" s="2">
        <v>493</v>
      </c>
    </row>
    <row r="3419" spans="6:13" ht="12.75" hidden="1">
      <c r="F3419" s="45"/>
      <c r="H3419" s="6">
        <f t="shared" si="177"/>
        <v>0</v>
      </c>
      <c r="I3419" s="26">
        <f t="shared" si="178"/>
        <v>0</v>
      </c>
      <c r="M3419" s="2">
        <v>493</v>
      </c>
    </row>
    <row r="3420" spans="2:13" ht="12.75" hidden="1">
      <c r="B3420" s="11"/>
      <c r="F3420" s="45"/>
      <c r="H3420" s="6">
        <f t="shared" si="177"/>
        <v>0</v>
      </c>
      <c r="I3420" s="26">
        <f t="shared" si="178"/>
        <v>0</v>
      </c>
      <c r="M3420" s="2">
        <v>493</v>
      </c>
    </row>
    <row r="3421" spans="2:13" ht="12.75" hidden="1">
      <c r="B3421" s="11"/>
      <c r="F3421" s="45"/>
      <c r="H3421" s="6">
        <f t="shared" si="177"/>
        <v>0</v>
      </c>
      <c r="I3421" s="26">
        <f t="shared" si="178"/>
        <v>0</v>
      </c>
      <c r="M3421" s="2">
        <v>493</v>
      </c>
    </row>
    <row r="3422" spans="2:13" ht="12.75" hidden="1">
      <c r="B3422" s="11"/>
      <c r="F3422" s="45"/>
      <c r="H3422" s="6">
        <f t="shared" si="177"/>
        <v>0</v>
      </c>
      <c r="I3422" s="26">
        <f t="shared" si="178"/>
        <v>0</v>
      </c>
      <c r="M3422" s="2">
        <v>493</v>
      </c>
    </row>
    <row r="3423" spans="2:13" ht="12.75" hidden="1">
      <c r="B3423" s="11"/>
      <c r="F3423" s="45"/>
      <c r="H3423" s="6">
        <f t="shared" si="177"/>
        <v>0</v>
      </c>
      <c r="I3423" s="26">
        <f t="shared" si="178"/>
        <v>0</v>
      </c>
      <c r="M3423" s="2">
        <v>493</v>
      </c>
    </row>
    <row r="3424" spans="2:13" ht="12.75" hidden="1">
      <c r="B3424" s="11"/>
      <c r="F3424" s="45"/>
      <c r="H3424" s="6">
        <f t="shared" si="177"/>
        <v>0</v>
      </c>
      <c r="I3424" s="26">
        <f t="shared" si="178"/>
        <v>0</v>
      </c>
      <c r="M3424" s="2">
        <v>493</v>
      </c>
    </row>
    <row r="3425" spans="2:13" ht="12.75" hidden="1">
      <c r="B3425" s="11"/>
      <c r="F3425" s="45"/>
      <c r="H3425" s="6">
        <f t="shared" si="177"/>
        <v>0</v>
      </c>
      <c r="I3425" s="26">
        <f t="shared" si="178"/>
        <v>0</v>
      </c>
      <c r="M3425" s="2">
        <v>493</v>
      </c>
    </row>
    <row r="3426" spans="2:13" ht="12.75" hidden="1">
      <c r="B3426" s="11"/>
      <c r="F3426" s="45"/>
      <c r="H3426" s="6">
        <f t="shared" si="177"/>
        <v>0</v>
      </c>
      <c r="I3426" s="26">
        <f t="shared" si="178"/>
        <v>0</v>
      </c>
      <c r="M3426" s="2">
        <v>493</v>
      </c>
    </row>
    <row r="3427" spans="2:13" ht="12.75" hidden="1">
      <c r="B3427" s="11"/>
      <c r="F3427" s="45"/>
      <c r="H3427" s="6">
        <f t="shared" si="177"/>
        <v>0</v>
      </c>
      <c r="I3427" s="26">
        <f t="shared" si="178"/>
        <v>0</v>
      </c>
      <c r="M3427" s="2">
        <v>493</v>
      </c>
    </row>
    <row r="3428" spans="2:13" ht="12.75" hidden="1">
      <c r="B3428" s="11"/>
      <c r="F3428" s="45"/>
      <c r="H3428" s="6">
        <f t="shared" si="177"/>
        <v>0</v>
      </c>
      <c r="I3428" s="26">
        <f t="shared" si="178"/>
        <v>0</v>
      </c>
      <c r="M3428" s="2">
        <v>493</v>
      </c>
    </row>
    <row r="3429" spans="2:13" ht="12.75" hidden="1">
      <c r="B3429" s="11"/>
      <c r="F3429" s="45"/>
      <c r="H3429" s="6">
        <f t="shared" si="177"/>
        <v>0</v>
      </c>
      <c r="I3429" s="26">
        <f t="shared" si="178"/>
        <v>0</v>
      </c>
      <c r="M3429" s="2">
        <v>493</v>
      </c>
    </row>
    <row r="3430" spans="2:13" ht="12.75" hidden="1">
      <c r="B3430" s="11"/>
      <c r="F3430" s="45"/>
      <c r="H3430" s="6">
        <f t="shared" si="177"/>
        <v>0</v>
      </c>
      <c r="I3430" s="26">
        <f t="shared" si="178"/>
        <v>0</v>
      </c>
      <c r="M3430" s="2">
        <v>493</v>
      </c>
    </row>
    <row r="3431" spans="2:13" ht="12.75" hidden="1">
      <c r="B3431" s="11"/>
      <c r="F3431" s="45"/>
      <c r="H3431" s="6">
        <f t="shared" si="177"/>
        <v>0</v>
      </c>
      <c r="I3431" s="26">
        <f t="shared" si="178"/>
        <v>0</v>
      </c>
      <c r="M3431" s="2">
        <v>493</v>
      </c>
    </row>
    <row r="3432" spans="2:13" ht="12.75" hidden="1">
      <c r="B3432" s="11"/>
      <c r="F3432" s="45"/>
      <c r="H3432" s="6">
        <f t="shared" si="177"/>
        <v>0</v>
      </c>
      <c r="I3432" s="26">
        <f t="shared" si="178"/>
        <v>0</v>
      </c>
      <c r="M3432" s="2">
        <v>493</v>
      </c>
    </row>
    <row r="3433" spans="2:13" ht="12.75" hidden="1">
      <c r="B3433" s="11"/>
      <c r="F3433" s="45"/>
      <c r="H3433" s="6">
        <f t="shared" si="177"/>
        <v>0</v>
      </c>
      <c r="I3433" s="26">
        <f t="shared" si="178"/>
        <v>0</v>
      </c>
      <c r="M3433" s="2">
        <v>493</v>
      </c>
    </row>
    <row r="3434" spans="2:13" ht="12.75" hidden="1">
      <c r="B3434" s="11"/>
      <c r="F3434" s="45"/>
      <c r="H3434" s="6">
        <f t="shared" si="177"/>
        <v>0</v>
      </c>
      <c r="I3434" s="26">
        <f t="shared" si="178"/>
        <v>0</v>
      </c>
      <c r="M3434" s="2">
        <v>493</v>
      </c>
    </row>
    <row r="3435" spans="2:13" ht="12.75" hidden="1">
      <c r="B3435" s="11"/>
      <c r="F3435" s="45"/>
      <c r="H3435" s="6">
        <f t="shared" si="177"/>
        <v>0</v>
      </c>
      <c r="I3435" s="26">
        <f t="shared" si="178"/>
        <v>0</v>
      </c>
      <c r="M3435" s="2">
        <v>493</v>
      </c>
    </row>
    <row r="3436" spans="2:13" ht="12.75" hidden="1">
      <c r="B3436" s="11"/>
      <c r="F3436" s="45"/>
      <c r="H3436" s="6">
        <f t="shared" si="177"/>
        <v>0</v>
      </c>
      <c r="I3436" s="26">
        <f t="shared" si="178"/>
        <v>0</v>
      </c>
      <c r="M3436" s="2">
        <v>493</v>
      </c>
    </row>
    <row r="3437" spans="2:13" ht="12.75" hidden="1">
      <c r="B3437" s="11"/>
      <c r="F3437" s="45"/>
      <c r="H3437" s="6">
        <f t="shared" si="177"/>
        <v>0</v>
      </c>
      <c r="I3437" s="26">
        <f t="shared" si="178"/>
        <v>0</v>
      </c>
      <c r="M3437" s="2">
        <v>493</v>
      </c>
    </row>
    <row r="3438" spans="6:13" ht="12.75" hidden="1">
      <c r="F3438" s="45"/>
      <c r="H3438" s="6">
        <f t="shared" si="177"/>
        <v>0</v>
      </c>
      <c r="I3438" s="26">
        <f t="shared" si="178"/>
        <v>0</v>
      </c>
      <c r="M3438" s="2">
        <v>493</v>
      </c>
    </row>
    <row r="3439" spans="2:13" ht="12.75" hidden="1">
      <c r="B3439" s="9"/>
      <c r="F3439" s="45"/>
      <c r="H3439" s="6">
        <f t="shared" si="177"/>
        <v>0</v>
      </c>
      <c r="I3439" s="26">
        <f t="shared" si="178"/>
        <v>0</v>
      </c>
      <c r="M3439" s="2">
        <v>493</v>
      </c>
    </row>
    <row r="3440" spans="6:13" ht="12.75" hidden="1">
      <c r="F3440" s="45"/>
      <c r="H3440" s="6">
        <f t="shared" si="177"/>
        <v>0</v>
      </c>
      <c r="I3440" s="26">
        <f t="shared" si="178"/>
        <v>0</v>
      </c>
      <c r="M3440" s="2">
        <v>493</v>
      </c>
    </row>
    <row r="3441" spans="6:13" ht="12.75" hidden="1">
      <c r="F3441" s="45"/>
      <c r="H3441" s="6">
        <f t="shared" si="177"/>
        <v>0</v>
      </c>
      <c r="I3441" s="26">
        <f t="shared" si="178"/>
        <v>0</v>
      </c>
      <c r="M3441" s="2">
        <v>493</v>
      </c>
    </row>
    <row r="3442" spans="6:13" ht="12.75" hidden="1">
      <c r="F3442" s="45"/>
      <c r="H3442" s="6">
        <f t="shared" si="177"/>
        <v>0</v>
      </c>
      <c r="I3442" s="26">
        <f t="shared" si="178"/>
        <v>0</v>
      </c>
      <c r="M3442" s="2">
        <v>493</v>
      </c>
    </row>
    <row r="3443" spans="6:13" ht="12.75" hidden="1">
      <c r="F3443" s="45"/>
      <c r="H3443" s="6">
        <f t="shared" si="177"/>
        <v>0</v>
      </c>
      <c r="I3443" s="26">
        <f t="shared" si="178"/>
        <v>0</v>
      </c>
      <c r="M3443" s="2">
        <v>493</v>
      </c>
    </row>
    <row r="3444" spans="6:13" ht="12.75" hidden="1">
      <c r="F3444" s="45"/>
      <c r="H3444" s="6">
        <f t="shared" si="177"/>
        <v>0</v>
      </c>
      <c r="I3444" s="26">
        <f t="shared" si="178"/>
        <v>0</v>
      </c>
      <c r="M3444" s="2">
        <v>493</v>
      </c>
    </row>
    <row r="3445" spans="6:13" ht="12.75" hidden="1">
      <c r="F3445" s="45"/>
      <c r="H3445" s="6">
        <f t="shared" si="177"/>
        <v>0</v>
      </c>
      <c r="I3445" s="26">
        <f t="shared" si="178"/>
        <v>0</v>
      </c>
      <c r="M3445" s="2">
        <v>493</v>
      </c>
    </row>
    <row r="3446" spans="6:13" ht="12.75" hidden="1">
      <c r="F3446" s="45"/>
      <c r="H3446" s="6">
        <f t="shared" si="177"/>
        <v>0</v>
      </c>
      <c r="I3446" s="26">
        <f t="shared" si="178"/>
        <v>0</v>
      </c>
      <c r="M3446" s="2">
        <v>493</v>
      </c>
    </row>
    <row r="3447" spans="6:13" ht="12.75" hidden="1">
      <c r="F3447" s="45"/>
      <c r="H3447" s="6">
        <f t="shared" si="177"/>
        <v>0</v>
      </c>
      <c r="I3447" s="26">
        <f t="shared" si="178"/>
        <v>0</v>
      </c>
      <c r="M3447" s="2">
        <v>493</v>
      </c>
    </row>
    <row r="3448" spans="6:13" ht="12.75" hidden="1">
      <c r="F3448" s="45"/>
      <c r="H3448" s="6">
        <f t="shared" si="177"/>
        <v>0</v>
      </c>
      <c r="I3448" s="26">
        <f t="shared" si="178"/>
        <v>0</v>
      </c>
      <c r="M3448" s="2">
        <v>493</v>
      </c>
    </row>
    <row r="3449" spans="6:13" ht="12.75" hidden="1">
      <c r="F3449" s="45"/>
      <c r="H3449" s="6">
        <f t="shared" si="177"/>
        <v>0</v>
      </c>
      <c r="I3449" s="26">
        <f t="shared" si="178"/>
        <v>0</v>
      </c>
      <c r="M3449" s="2">
        <v>493</v>
      </c>
    </row>
    <row r="3450" spans="6:13" ht="12.75" hidden="1">
      <c r="F3450" s="45"/>
      <c r="H3450" s="6">
        <f t="shared" si="177"/>
        <v>0</v>
      </c>
      <c r="I3450" s="26">
        <f t="shared" si="178"/>
        <v>0</v>
      </c>
      <c r="M3450" s="2">
        <v>493</v>
      </c>
    </row>
    <row r="3451" spans="6:13" ht="12.75" hidden="1">
      <c r="F3451" s="45"/>
      <c r="H3451" s="6">
        <f t="shared" si="177"/>
        <v>0</v>
      </c>
      <c r="I3451" s="26">
        <f t="shared" si="178"/>
        <v>0</v>
      </c>
      <c r="M3451" s="2">
        <v>493</v>
      </c>
    </row>
    <row r="3452" spans="6:13" ht="12.75" hidden="1">
      <c r="F3452" s="45"/>
      <c r="H3452" s="6">
        <f t="shared" si="177"/>
        <v>0</v>
      </c>
      <c r="I3452" s="26">
        <f t="shared" si="178"/>
        <v>0</v>
      </c>
      <c r="M3452" s="2">
        <v>493</v>
      </c>
    </row>
    <row r="3453" spans="6:13" ht="12.75" hidden="1">
      <c r="F3453" s="45"/>
      <c r="H3453" s="6">
        <f t="shared" si="177"/>
        <v>0</v>
      </c>
      <c r="I3453" s="26">
        <f t="shared" si="178"/>
        <v>0</v>
      </c>
      <c r="M3453" s="2">
        <v>493</v>
      </c>
    </row>
    <row r="3454" spans="6:13" ht="12.75" hidden="1">
      <c r="F3454" s="45"/>
      <c r="H3454" s="6">
        <f t="shared" si="177"/>
        <v>0</v>
      </c>
      <c r="I3454" s="26">
        <f t="shared" si="178"/>
        <v>0</v>
      </c>
      <c r="M3454" s="2">
        <v>493</v>
      </c>
    </row>
    <row r="3455" spans="6:13" ht="12.75" hidden="1">
      <c r="F3455" s="45"/>
      <c r="H3455" s="6">
        <f t="shared" si="177"/>
        <v>0</v>
      </c>
      <c r="I3455" s="26">
        <f t="shared" si="178"/>
        <v>0</v>
      </c>
      <c r="M3455" s="2">
        <v>493</v>
      </c>
    </row>
    <row r="3456" spans="6:13" ht="12.75" hidden="1">
      <c r="F3456" s="45"/>
      <c r="H3456" s="6">
        <f t="shared" si="177"/>
        <v>0</v>
      </c>
      <c r="I3456" s="26">
        <f t="shared" si="178"/>
        <v>0</v>
      </c>
      <c r="M3456" s="2">
        <v>493</v>
      </c>
    </row>
    <row r="3457" spans="6:13" ht="12.75" hidden="1">
      <c r="F3457" s="45"/>
      <c r="H3457" s="6">
        <f t="shared" si="177"/>
        <v>0</v>
      </c>
      <c r="I3457" s="26">
        <f t="shared" si="178"/>
        <v>0</v>
      </c>
      <c r="M3457" s="2">
        <v>493</v>
      </c>
    </row>
    <row r="3458" spans="6:13" ht="12.75" hidden="1">
      <c r="F3458" s="45"/>
      <c r="H3458" s="6">
        <f t="shared" si="177"/>
        <v>0</v>
      </c>
      <c r="I3458" s="26">
        <f t="shared" si="178"/>
        <v>0</v>
      </c>
      <c r="M3458" s="2">
        <v>493</v>
      </c>
    </row>
    <row r="3459" spans="6:13" ht="12.75" hidden="1">
      <c r="F3459" s="45"/>
      <c r="H3459" s="6">
        <f t="shared" si="177"/>
        <v>0</v>
      </c>
      <c r="I3459" s="26">
        <f t="shared" si="178"/>
        <v>0</v>
      </c>
      <c r="M3459" s="2">
        <v>493</v>
      </c>
    </row>
    <row r="3460" spans="6:13" ht="12.75" hidden="1">
      <c r="F3460" s="45"/>
      <c r="H3460" s="6">
        <f t="shared" si="177"/>
        <v>0</v>
      </c>
      <c r="I3460" s="26">
        <f t="shared" si="178"/>
        <v>0</v>
      </c>
      <c r="M3460" s="2">
        <v>493</v>
      </c>
    </row>
    <row r="3461" spans="6:13" ht="12.75" hidden="1">
      <c r="F3461" s="45"/>
      <c r="H3461" s="6">
        <f t="shared" si="177"/>
        <v>0</v>
      </c>
      <c r="I3461" s="26">
        <f t="shared" si="178"/>
        <v>0</v>
      </c>
      <c r="M3461" s="2">
        <v>493</v>
      </c>
    </row>
    <row r="3462" spans="6:13" ht="12.75" hidden="1">
      <c r="F3462" s="45"/>
      <c r="H3462" s="6">
        <f t="shared" si="177"/>
        <v>0</v>
      </c>
      <c r="I3462" s="26">
        <f t="shared" si="178"/>
        <v>0</v>
      </c>
      <c r="M3462" s="2">
        <v>493</v>
      </c>
    </row>
    <row r="3463" spans="6:13" ht="12.75" hidden="1">
      <c r="F3463" s="45"/>
      <c r="H3463" s="6">
        <f t="shared" si="177"/>
        <v>0</v>
      </c>
      <c r="I3463" s="26">
        <f t="shared" si="178"/>
        <v>0</v>
      </c>
      <c r="M3463" s="2">
        <v>493</v>
      </c>
    </row>
    <row r="3464" spans="6:13" ht="12.75" hidden="1">
      <c r="F3464" s="45"/>
      <c r="H3464" s="6">
        <f t="shared" si="177"/>
        <v>0</v>
      </c>
      <c r="I3464" s="26">
        <f t="shared" si="178"/>
        <v>0</v>
      </c>
      <c r="M3464" s="2">
        <v>493</v>
      </c>
    </row>
    <row r="3465" spans="6:13" ht="12.75" hidden="1">
      <c r="F3465" s="45"/>
      <c r="H3465" s="6">
        <f t="shared" si="177"/>
        <v>0</v>
      </c>
      <c r="I3465" s="26">
        <f t="shared" si="178"/>
        <v>0</v>
      </c>
      <c r="M3465" s="2">
        <v>493</v>
      </c>
    </row>
    <row r="3466" spans="6:13" ht="12.75" hidden="1">
      <c r="F3466" s="45"/>
      <c r="H3466" s="6">
        <f t="shared" si="177"/>
        <v>0</v>
      </c>
      <c r="I3466" s="26">
        <f t="shared" si="178"/>
        <v>0</v>
      </c>
      <c r="M3466" s="2">
        <v>493</v>
      </c>
    </row>
    <row r="3467" spans="6:13" ht="12.75" hidden="1">
      <c r="F3467" s="45"/>
      <c r="H3467" s="6">
        <f t="shared" si="177"/>
        <v>0</v>
      </c>
      <c r="I3467" s="26">
        <f t="shared" si="178"/>
        <v>0</v>
      </c>
      <c r="M3467" s="2">
        <v>493</v>
      </c>
    </row>
    <row r="3468" spans="6:13" ht="12.75" hidden="1">
      <c r="F3468" s="45"/>
      <c r="H3468" s="6">
        <f t="shared" si="177"/>
        <v>0</v>
      </c>
      <c r="I3468" s="26">
        <f t="shared" si="178"/>
        <v>0</v>
      </c>
      <c r="M3468" s="2">
        <v>493</v>
      </c>
    </row>
    <row r="3469" spans="6:13" ht="12.75" hidden="1">
      <c r="F3469" s="45"/>
      <c r="H3469" s="6">
        <f t="shared" si="177"/>
        <v>0</v>
      </c>
      <c r="I3469" s="26">
        <f t="shared" si="178"/>
        <v>0</v>
      </c>
      <c r="M3469" s="2">
        <v>493</v>
      </c>
    </row>
    <row r="3470" spans="6:13" ht="12.75" hidden="1">
      <c r="F3470" s="45"/>
      <c r="H3470" s="6">
        <f t="shared" si="177"/>
        <v>0</v>
      </c>
      <c r="I3470" s="26">
        <f t="shared" si="178"/>
        <v>0</v>
      </c>
      <c r="M3470" s="2">
        <v>493</v>
      </c>
    </row>
    <row r="3471" spans="6:13" ht="12.75" hidden="1">
      <c r="F3471" s="45"/>
      <c r="H3471" s="6">
        <f t="shared" si="177"/>
        <v>0</v>
      </c>
      <c r="I3471" s="26">
        <f t="shared" si="178"/>
        <v>0</v>
      </c>
      <c r="M3471" s="2">
        <v>493</v>
      </c>
    </row>
    <row r="3472" spans="6:13" ht="12.75" hidden="1">
      <c r="F3472" s="45"/>
      <c r="H3472" s="6">
        <f t="shared" si="177"/>
        <v>0</v>
      </c>
      <c r="I3472" s="26">
        <f t="shared" si="178"/>
        <v>0</v>
      </c>
      <c r="M3472" s="2">
        <v>493</v>
      </c>
    </row>
    <row r="3473" spans="6:13" ht="12.75" hidden="1">
      <c r="F3473" s="45"/>
      <c r="H3473" s="6">
        <f t="shared" si="177"/>
        <v>0</v>
      </c>
      <c r="I3473" s="26">
        <f t="shared" si="178"/>
        <v>0</v>
      </c>
      <c r="M3473" s="2">
        <v>493</v>
      </c>
    </row>
    <row r="3474" spans="6:13" ht="12.75" hidden="1">
      <c r="F3474" s="45"/>
      <c r="H3474" s="6">
        <f t="shared" si="177"/>
        <v>0</v>
      </c>
      <c r="I3474" s="26">
        <f t="shared" si="178"/>
        <v>0</v>
      </c>
      <c r="M3474" s="2">
        <v>493</v>
      </c>
    </row>
    <row r="3475" spans="6:13" ht="12.75" hidden="1">
      <c r="F3475" s="45"/>
      <c r="H3475" s="6">
        <f t="shared" si="177"/>
        <v>0</v>
      </c>
      <c r="I3475" s="26">
        <f t="shared" si="178"/>
        <v>0</v>
      </c>
      <c r="M3475" s="2">
        <v>493</v>
      </c>
    </row>
    <row r="3476" spans="6:13" ht="12.75" hidden="1">
      <c r="F3476" s="45"/>
      <c r="H3476" s="6">
        <f t="shared" si="177"/>
        <v>0</v>
      </c>
      <c r="I3476" s="26">
        <f t="shared" si="178"/>
        <v>0</v>
      </c>
      <c r="M3476" s="2">
        <v>493</v>
      </c>
    </row>
    <row r="3477" spans="6:13" ht="12.75" hidden="1">
      <c r="F3477" s="45"/>
      <c r="H3477" s="6">
        <f t="shared" si="177"/>
        <v>0</v>
      </c>
      <c r="I3477" s="26">
        <f t="shared" si="178"/>
        <v>0</v>
      </c>
      <c r="M3477" s="2">
        <v>493</v>
      </c>
    </row>
    <row r="3478" spans="6:13" ht="12.75" hidden="1">
      <c r="F3478" s="45"/>
      <c r="H3478" s="6">
        <f t="shared" si="177"/>
        <v>0</v>
      </c>
      <c r="I3478" s="26">
        <f t="shared" si="178"/>
        <v>0</v>
      </c>
      <c r="M3478" s="2">
        <v>493</v>
      </c>
    </row>
    <row r="3479" spans="6:13" ht="12.75" hidden="1">
      <c r="F3479" s="45"/>
      <c r="H3479" s="6">
        <f aca="true" t="shared" si="179" ref="H3479:H3542">H3478-B3479</f>
        <v>0</v>
      </c>
      <c r="I3479" s="26">
        <f aca="true" t="shared" si="180" ref="I3479:I3542">+B3479/M3479</f>
        <v>0</v>
      </c>
      <c r="M3479" s="2">
        <v>493</v>
      </c>
    </row>
    <row r="3480" spans="6:13" ht="12.75" hidden="1">
      <c r="F3480" s="45"/>
      <c r="H3480" s="6">
        <f t="shared" si="179"/>
        <v>0</v>
      </c>
      <c r="I3480" s="26">
        <f t="shared" si="180"/>
        <v>0</v>
      </c>
      <c r="M3480" s="2">
        <v>493</v>
      </c>
    </row>
    <row r="3481" spans="6:13" ht="12.75" hidden="1">
      <c r="F3481" s="45"/>
      <c r="H3481" s="6">
        <f t="shared" si="179"/>
        <v>0</v>
      </c>
      <c r="I3481" s="26">
        <f t="shared" si="180"/>
        <v>0</v>
      </c>
      <c r="M3481" s="2">
        <v>493</v>
      </c>
    </row>
    <row r="3482" spans="6:13" ht="12.75" hidden="1">
      <c r="F3482" s="45"/>
      <c r="H3482" s="6">
        <f t="shared" si="179"/>
        <v>0</v>
      </c>
      <c r="I3482" s="26">
        <f t="shared" si="180"/>
        <v>0</v>
      </c>
      <c r="M3482" s="2">
        <v>493</v>
      </c>
    </row>
    <row r="3483" spans="6:13" ht="12.75" hidden="1">
      <c r="F3483" s="45"/>
      <c r="H3483" s="6">
        <f t="shared" si="179"/>
        <v>0</v>
      </c>
      <c r="I3483" s="26">
        <f t="shared" si="180"/>
        <v>0</v>
      </c>
      <c r="M3483" s="2">
        <v>493</v>
      </c>
    </row>
    <row r="3484" spans="6:13" ht="12.75" hidden="1">
      <c r="F3484" s="45"/>
      <c r="H3484" s="6">
        <f t="shared" si="179"/>
        <v>0</v>
      </c>
      <c r="I3484" s="26">
        <f t="shared" si="180"/>
        <v>0</v>
      </c>
      <c r="M3484" s="2">
        <v>493</v>
      </c>
    </row>
    <row r="3485" spans="6:13" ht="12.75" hidden="1">
      <c r="F3485" s="45"/>
      <c r="H3485" s="6">
        <f t="shared" si="179"/>
        <v>0</v>
      </c>
      <c r="I3485" s="26">
        <f t="shared" si="180"/>
        <v>0</v>
      </c>
      <c r="M3485" s="2">
        <v>493</v>
      </c>
    </row>
    <row r="3486" spans="6:13" ht="12.75" hidden="1">
      <c r="F3486" s="45"/>
      <c r="H3486" s="6">
        <f t="shared" si="179"/>
        <v>0</v>
      </c>
      <c r="I3486" s="26">
        <f t="shared" si="180"/>
        <v>0</v>
      </c>
      <c r="M3486" s="2">
        <v>493</v>
      </c>
    </row>
    <row r="3487" spans="6:13" ht="12.75" hidden="1">
      <c r="F3487" s="45"/>
      <c r="H3487" s="6">
        <f t="shared" si="179"/>
        <v>0</v>
      </c>
      <c r="I3487" s="26">
        <f t="shared" si="180"/>
        <v>0</v>
      </c>
      <c r="M3487" s="2">
        <v>493</v>
      </c>
    </row>
    <row r="3488" spans="6:13" ht="12.75" hidden="1">
      <c r="F3488" s="45"/>
      <c r="H3488" s="6">
        <f t="shared" si="179"/>
        <v>0</v>
      </c>
      <c r="I3488" s="26">
        <f t="shared" si="180"/>
        <v>0</v>
      </c>
      <c r="M3488" s="2">
        <v>493</v>
      </c>
    </row>
    <row r="3489" spans="6:13" ht="12.75" hidden="1">
      <c r="F3489" s="45"/>
      <c r="H3489" s="6">
        <f t="shared" si="179"/>
        <v>0</v>
      </c>
      <c r="I3489" s="26">
        <f t="shared" si="180"/>
        <v>0</v>
      </c>
      <c r="M3489" s="2">
        <v>493</v>
      </c>
    </row>
    <row r="3490" spans="6:13" ht="12.75" hidden="1">
      <c r="F3490" s="45"/>
      <c r="H3490" s="6">
        <f t="shared" si="179"/>
        <v>0</v>
      </c>
      <c r="I3490" s="26">
        <f t="shared" si="180"/>
        <v>0</v>
      </c>
      <c r="M3490" s="2">
        <v>493</v>
      </c>
    </row>
    <row r="3491" spans="6:13" ht="12.75" hidden="1">
      <c r="F3491" s="45"/>
      <c r="H3491" s="6">
        <f t="shared" si="179"/>
        <v>0</v>
      </c>
      <c r="I3491" s="26">
        <f t="shared" si="180"/>
        <v>0</v>
      </c>
      <c r="M3491" s="2">
        <v>493</v>
      </c>
    </row>
    <row r="3492" spans="6:13" ht="12.75" hidden="1">
      <c r="F3492" s="45"/>
      <c r="H3492" s="6">
        <f t="shared" si="179"/>
        <v>0</v>
      </c>
      <c r="I3492" s="26">
        <f t="shared" si="180"/>
        <v>0</v>
      </c>
      <c r="M3492" s="2">
        <v>493</v>
      </c>
    </row>
    <row r="3493" spans="6:13" ht="12.75" hidden="1">
      <c r="F3493" s="45"/>
      <c r="H3493" s="6">
        <f t="shared" si="179"/>
        <v>0</v>
      </c>
      <c r="I3493" s="26">
        <f t="shared" si="180"/>
        <v>0</v>
      </c>
      <c r="M3493" s="2">
        <v>493</v>
      </c>
    </row>
    <row r="3494" spans="6:13" ht="12.75" hidden="1">
      <c r="F3494" s="45"/>
      <c r="H3494" s="6">
        <f t="shared" si="179"/>
        <v>0</v>
      </c>
      <c r="I3494" s="26">
        <f t="shared" si="180"/>
        <v>0</v>
      </c>
      <c r="M3494" s="2">
        <v>493</v>
      </c>
    </row>
    <row r="3495" spans="6:13" ht="12.75" hidden="1">
      <c r="F3495" s="45"/>
      <c r="H3495" s="6">
        <f t="shared" si="179"/>
        <v>0</v>
      </c>
      <c r="I3495" s="26">
        <f t="shared" si="180"/>
        <v>0</v>
      </c>
      <c r="M3495" s="2">
        <v>493</v>
      </c>
    </row>
    <row r="3496" spans="6:13" ht="12.75" hidden="1">
      <c r="F3496" s="45"/>
      <c r="H3496" s="6">
        <f t="shared" si="179"/>
        <v>0</v>
      </c>
      <c r="I3496" s="26">
        <f t="shared" si="180"/>
        <v>0</v>
      </c>
      <c r="M3496" s="2">
        <v>493</v>
      </c>
    </row>
    <row r="3497" spans="6:13" ht="12.75" hidden="1">
      <c r="F3497" s="45"/>
      <c r="H3497" s="6">
        <f t="shared" si="179"/>
        <v>0</v>
      </c>
      <c r="I3497" s="26">
        <f t="shared" si="180"/>
        <v>0</v>
      </c>
      <c r="M3497" s="2">
        <v>493</v>
      </c>
    </row>
    <row r="3498" spans="6:13" ht="12.75" hidden="1">
      <c r="F3498" s="45"/>
      <c r="H3498" s="6">
        <f t="shared" si="179"/>
        <v>0</v>
      </c>
      <c r="I3498" s="26">
        <f t="shared" si="180"/>
        <v>0</v>
      </c>
      <c r="M3498" s="2">
        <v>493</v>
      </c>
    </row>
    <row r="3499" spans="6:13" ht="12.75" hidden="1">
      <c r="F3499" s="45"/>
      <c r="H3499" s="6">
        <f t="shared" si="179"/>
        <v>0</v>
      </c>
      <c r="I3499" s="26">
        <f t="shared" si="180"/>
        <v>0</v>
      </c>
      <c r="M3499" s="2">
        <v>493</v>
      </c>
    </row>
    <row r="3500" spans="6:13" ht="12.75" hidden="1">
      <c r="F3500" s="45"/>
      <c r="H3500" s="6">
        <f t="shared" si="179"/>
        <v>0</v>
      </c>
      <c r="I3500" s="26">
        <f t="shared" si="180"/>
        <v>0</v>
      </c>
      <c r="M3500" s="2">
        <v>493</v>
      </c>
    </row>
    <row r="3501" spans="6:13" ht="12.75" hidden="1">
      <c r="F3501" s="45"/>
      <c r="H3501" s="6">
        <f t="shared" si="179"/>
        <v>0</v>
      </c>
      <c r="I3501" s="26">
        <f t="shared" si="180"/>
        <v>0</v>
      </c>
      <c r="M3501" s="2">
        <v>493</v>
      </c>
    </row>
    <row r="3502" spans="6:13" ht="12.75" hidden="1">
      <c r="F3502" s="45"/>
      <c r="H3502" s="6">
        <f t="shared" si="179"/>
        <v>0</v>
      </c>
      <c r="I3502" s="26">
        <f t="shared" si="180"/>
        <v>0</v>
      </c>
      <c r="M3502" s="2">
        <v>493</v>
      </c>
    </row>
    <row r="3503" spans="6:13" ht="12.75" hidden="1">
      <c r="F3503" s="45"/>
      <c r="H3503" s="6">
        <f t="shared" si="179"/>
        <v>0</v>
      </c>
      <c r="I3503" s="26">
        <f t="shared" si="180"/>
        <v>0</v>
      </c>
      <c r="M3503" s="2">
        <v>493</v>
      </c>
    </row>
    <row r="3504" spans="6:13" ht="12.75" hidden="1">
      <c r="F3504" s="45"/>
      <c r="H3504" s="6">
        <f t="shared" si="179"/>
        <v>0</v>
      </c>
      <c r="I3504" s="26">
        <f t="shared" si="180"/>
        <v>0</v>
      </c>
      <c r="M3504" s="2">
        <v>493</v>
      </c>
    </row>
    <row r="3505" spans="6:13" ht="12.75" hidden="1">
      <c r="F3505" s="45"/>
      <c r="H3505" s="6">
        <f t="shared" si="179"/>
        <v>0</v>
      </c>
      <c r="I3505" s="26">
        <f t="shared" si="180"/>
        <v>0</v>
      </c>
      <c r="M3505" s="2">
        <v>493</v>
      </c>
    </row>
    <row r="3506" spans="6:13" ht="12.75" hidden="1">
      <c r="F3506" s="45"/>
      <c r="H3506" s="6">
        <f t="shared" si="179"/>
        <v>0</v>
      </c>
      <c r="I3506" s="26">
        <f t="shared" si="180"/>
        <v>0</v>
      </c>
      <c r="M3506" s="2">
        <v>493</v>
      </c>
    </row>
    <row r="3507" spans="6:13" ht="12.75" hidden="1">
      <c r="F3507" s="45"/>
      <c r="H3507" s="6">
        <f t="shared" si="179"/>
        <v>0</v>
      </c>
      <c r="I3507" s="26">
        <f t="shared" si="180"/>
        <v>0</v>
      </c>
      <c r="M3507" s="2">
        <v>493</v>
      </c>
    </row>
    <row r="3508" spans="6:13" ht="12.75" hidden="1">
      <c r="F3508" s="45"/>
      <c r="H3508" s="6">
        <f t="shared" si="179"/>
        <v>0</v>
      </c>
      <c r="I3508" s="26">
        <f t="shared" si="180"/>
        <v>0</v>
      </c>
      <c r="M3508" s="2">
        <v>493</v>
      </c>
    </row>
    <row r="3509" spans="6:13" ht="12.75" hidden="1">
      <c r="F3509" s="45"/>
      <c r="H3509" s="6">
        <f t="shared" si="179"/>
        <v>0</v>
      </c>
      <c r="I3509" s="26">
        <f t="shared" si="180"/>
        <v>0</v>
      </c>
      <c r="M3509" s="2">
        <v>493</v>
      </c>
    </row>
    <row r="3510" spans="6:13" ht="12.75" hidden="1">
      <c r="F3510" s="45"/>
      <c r="H3510" s="6">
        <f t="shared" si="179"/>
        <v>0</v>
      </c>
      <c r="I3510" s="26">
        <f t="shared" si="180"/>
        <v>0</v>
      </c>
      <c r="M3510" s="2">
        <v>493</v>
      </c>
    </row>
    <row r="3511" spans="6:13" ht="12.75" hidden="1">
      <c r="F3511" s="45"/>
      <c r="H3511" s="6">
        <f t="shared" si="179"/>
        <v>0</v>
      </c>
      <c r="I3511" s="26">
        <f t="shared" si="180"/>
        <v>0</v>
      </c>
      <c r="M3511" s="2">
        <v>493</v>
      </c>
    </row>
    <row r="3512" spans="6:13" ht="12.75" hidden="1">
      <c r="F3512" s="45"/>
      <c r="H3512" s="6">
        <f t="shared" si="179"/>
        <v>0</v>
      </c>
      <c r="I3512" s="26">
        <f t="shared" si="180"/>
        <v>0</v>
      </c>
      <c r="M3512" s="2">
        <v>493</v>
      </c>
    </row>
    <row r="3513" spans="6:13" ht="12.75" hidden="1">
      <c r="F3513" s="45"/>
      <c r="H3513" s="6">
        <f t="shared" si="179"/>
        <v>0</v>
      </c>
      <c r="I3513" s="26">
        <f t="shared" si="180"/>
        <v>0</v>
      </c>
      <c r="M3513" s="2">
        <v>493</v>
      </c>
    </row>
    <row r="3514" spans="6:13" ht="12.75" hidden="1">
      <c r="F3514" s="45"/>
      <c r="H3514" s="6">
        <f t="shared" si="179"/>
        <v>0</v>
      </c>
      <c r="I3514" s="26">
        <f t="shared" si="180"/>
        <v>0</v>
      </c>
      <c r="M3514" s="2">
        <v>493</v>
      </c>
    </row>
    <row r="3515" spans="6:13" ht="12.75" hidden="1">
      <c r="F3515" s="45"/>
      <c r="H3515" s="6">
        <f t="shared" si="179"/>
        <v>0</v>
      </c>
      <c r="I3515" s="26">
        <f t="shared" si="180"/>
        <v>0</v>
      </c>
      <c r="M3515" s="2">
        <v>493</v>
      </c>
    </row>
    <row r="3516" spans="6:13" ht="12.75" hidden="1">
      <c r="F3516" s="45"/>
      <c r="H3516" s="6">
        <f t="shared" si="179"/>
        <v>0</v>
      </c>
      <c r="I3516" s="26">
        <f t="shared" si="180"/>
        <v>0</v>
      </c>
      <c r="M3516" s="2">
        <v>493</v>
      </c>
    </row>
    <row r="3517" spans="6:13" ht="12.75" hidden="1">
      <c r="F3517" s="45"/>
      <c r="H3517" s="6">
        <f t="shared" si="179"/>
        <v>0</v>
      </c>
      <c r="I3517" s="26">
        <f t="shared" si="180"/>
        <v>0</v>
      </c>
      <c r="M3517" s="2">
        <v>493</v>
      </c>
    </row>
    <row r="3518" spans="6:13" ht="12.75" hidden="1">
      <c r="F3518" s="45"/>
      <c r="H3518" s="6">
        <f t="shared" si="179"/>
        <v>0</v>
      </c>
      <c r="I3518" s="26">
        <f t="shared" si="180"/>
        <v>0</v>
      </c>
      <c r="M3518" s="2">
        <v>493</v>
      </c>
    </row>
    <row r="3519" spans="6:13" ht="12.75" hidden="1">
      <c r="F3519" s="45"/>
      <c r="H3519" s="6">
        <f t="shared" si="179"/>
        <v>0</v>
      </c>
      <c r="I3519" s="26">
        <f t="shared" si="180"/>
        <v>0</v>
      </c>
      <c r="M3519" s="2">
        <v>493</v>
      </c>
    </row>
    <row r="3520" spans="6:13" ht="12.75" hidden="1">
      <c r="F3520" s="45"/>
      <c r="H3520" s="6">
        <f t="shared" si="179"/>
        <v>0</v>
      </c>
      <c r="I3520" s="26">
        <f t="shared" si="180"/>
        <v>0</v>
      </c>
      <c r="M3520" s="2">
        <v>493</v>
      </c>
    </row>
    <row r="3521" spans="6:13" ht="12.75" hidden="1">
      <c r="F3521" s="45"/>
      <c r="H3521" s="6">
        <f t="shared" si="179"/>
        <v>0</v>
      </c>
      <c r="I3521" s="26">
        <f t="shared" si="180"/>
        <v>0</v>
      </c>
      <c r="M3521" s="2">
        <v>493</v>
      </c>
    </row>
    <row r="3522" spans="6:13" ht="12.75" hidden="1">
      <c r="F3522" s="45"/>
      <c r="H3522" s="6">
        <f t="shared" si="179"/>
        <v>0</v>
      </c>
      <c r="I3522" s="26">
        <f t="shared" si="180"/>
        <v>0</v>
      </c>
      <c r="M3522" s="2">
        <v>493</v>
      </c>
    </row>
    <row r="3523" spans="6:13" ht="12.75" hidden="1">
      <c r="F3523" s="45"/>
      <c r="H3523" s="6">
        <f t="shared" si="179"/>
        <v>0</v>
      </c>
      <c r="I3523" s="26">
        <f t="shared" si="180"/>
        <v>0</v>
      </c>
      <c r="M3523" s="2">
        <v>493</v>
      </c>
    </row>
    <row r="3524" spans="6:13" ht="12.75" hidden="1">
      <c r="F3524" s="45"/>
      <c r="H3524" s="6">
        <f t="shared" si="179"/>
        <v>0</v>
      </c>
      <c r="I3524" s="26">
        <f t="shared" si="180"/>
        <v>0</v>
      </c>
      <c r="M3524" s="2">
        <v>493</v>
      </c>
    </row>
    <row r="3525" spans="6:13" ht="12.75" hidden="1">
      <c r="F3525" s="45"/>
      <c r="H3525" s="6">
        <f t="shared" si="179"/>
        <v>0</v>
      </c>
      <c r="I3525" s="26">
        <f t="shared" si="180"/>
        <v>0</v>
      </c>
      <c r="M3525" s="2">
        <v>493</v>
      </c>
    </row>
    <row r="3526" spans="6:13" ht="12.75" hidden="1">
      <c r="F3526" s="45"/>
      <c r="H3526" s="6">
        <f t="shared" si="179"/>
        <v>0</v>
      </c>
      <c r="I3526" s="26">
        <f t="shared" si="180"/>
        <v>0</v>
      </c>
      <c r="M3526" s="2">
        <v>493</v>
      </c>
    </row>
    <row r="3527" spans="6:13" ht="12.75" hidden="1">
      <c r="F3527" s="45"/>
      <c r="H3527" s="6">
        <f t="shared" si="179"/>
        <v>0</v>
      </c>
      <c r="I3527" s="26">
        <f t="shared" si="180"/>
        <v>0</v>
      </c>
      <c r="M3527" s="2">
        <v>493</v>
      </c>
    </row>
    <row r="3528" spans="6:13" ht="12.75" hidden="1">
      <c r="F3528" s="45"/>
      <c r="H3528" s="6">
        <f t="shared" si="179"/>
        <v>0</v>
      </c>
      <c r="I3528" s="26">
        <f t="shared" si="180"/>
        <v>0</v>
      </c>
      <c r="M3528" s="2">
        <v>493</v>
      </c>
    </row>
    <row r="3529" spans="6:13" ht="12.75" hidden="1">
      <c r="F3529" s="45"/>
      <c r="H3529" s="6">
        <f t="shared" si="179"/>
        <v>0</v>
      </c>
      <c r="I3529" s="26">
        <f t="shared" si="180"/>
        <v>0</v>
      </c>
      <c r="M3529" s="2">
        <v>493</v>
      </c>
    </row>
    <row r="3530" spans="6:13" ht="12.75" hidden="1">
      <c r="F3530" s="45"/>
      <c r="H3530" s="6">
        <f t="shared" si="179"/>
        <v>0</v>
      </c>
      <c r="I3530" s="26">
        <f t="shared" si="180"/>
        <v>0</v>
      </c>
      <c r="M3530" s="2">
        <v>493</v>
      </c>
    </row>
    <row r="3531" spans="6:13" ht="12.75" hidden="1">
      <c r="F3531" s="45"/>
      <c r="H3531" s="6">
        <f t="shared" si="179"/>
        <v>0</v>
      </c>
      <c r="I3531" s="26">
        <f t="shared" si="180"/>
        <v>0</v>
      </c>
      <c r="M3531" s="2">
        <v>493</v>
      </c>
    </row>
    <row r="3532" spans="6:13" ht="12.75" hidden="1">
      <c r="F3532" s="45"/>
      <c r="H3532" s="6">
        <f t="shared" si="179"/>
        <v>0</v>
      </c>
      <c r="I3532" s="26">
        <f t="shared" si="180"/>
        <v>0</v>
      </c>
      <c r="M3532" s="2">
        <v>493</v>
      </c>
    </row>
    <row r="3533" spans="6:13" ht="12.75" hidden="1">
      <c r="F3533" s="45"/>
      <c r="H3533" s="6">
        <f t="shared" si="179"/>
        <v>0</v>
      </c>
      <c r="I3533" s="26">
        <f t="shared" si="180"/>
        <v>0</v>
      </c>
      <c r="M3533" s="2">
        <v>493</v>
      </c>
    </row>
    <row r="3534" spans="6:13" ht="12.75" hidden="1">
      <c r="F3534" s="45"/>
      <c r="H3534" s="6">
        <f t="shared" si="179"/>
        <v>0</v>
      </c>
      <c r="I3534" s="26">
        <f t="shared" si="180"/>
        <v>0</v>
      </c>
      <c r="M3534" s="2">
        <v>493</v>
      </c>
    </row>
    <row r="3535" spans="6:13" ht="12.75" hidden="1">
      <c r="F3535" s="45"/>
      <c r="H3535" s="6">
        <f t="shared" si="179"/>
        <v>0</v>
      </c>
      <c r="I3535" s="26">
        <f t="shared" si="180"/>
        <v>0</v>
      </c>
      <c r="M3535" s="2">
        <v>493</v>
      </c>
    </row>
    <row r="3536" spans="6:13" ht="12.75" hidden="1">
      <c r="F3536" s="45"/>
      <c r="H3536" s="6">
        <f t="shared" si="179"/>
        <v>0</v>
      </c>
      <c r="I3536" s="26">
        <f t="shared" si="180"/>
        <v>0</v>
      </c>
      <c r="M3536" s="2">
        <v>493</v>
      </c>
    </row>
    <row r="3537" spans="6:13" ht="12.75" hidden="1">
      <c r="F3537" s="45"/>
      <c r="H3537" s="6">
        <f t="shared" si="179"/>
        <v>0</v>
      </c>
      <c r="I3537" s="26">
        <f t="shared" si="180"/>
        <v>0</v>
      </c>
      <c r="M3537" s="2">
        <v>493</v>
      </c>
    </row>
    <row r="3538" spans="6:13" ht="12.75" hidden="1">
      <c r="F3538" s="45"/>
      <c r="H3538" s="6">
        <f t="shared" si="179"/>
        <v>0</v>
      </c>
      <c r="I3538" s="26">
        <f t="shared" si="180"/>
        <v>0</v>
      </c>
      <c r="M3538" s="2">
        <v>493</v>
      </c>
    </row>
    <row r="3539" spans="6:13" ht="12.75" hidden="1">
      <c r="F3539" s="45"/>
      <c r="H3539" s="6">
        <f t="shared" si="179"/>
        <v>0</v>
      </c>
      <c r="I3539" s="26">
        <f t="shared" si="180"/>
        <v>0</v>
      </c>
      <c r="M3539" s="2">
        <v>493</v>
      </c>
    </row>
    <row r="3540" spans="6:13" ht="12.75" hidden="1">
      <c r="F3540" s="45"/>
      <c r="H3540" s="6">
        <f t="shared" si="179"/>
        <v>0</v>
      </c>
      <c r="I3540" s="26">
        <f t="shared" si="180"/>
        <v>0</v>
      </c>
      <c r="M3540" s="2">
        <v>493</v>
      </c>
    </row>
    <row r="3541" spans="6:13" ht="12.75" hidden="1">
      <c r="F3541" s="45"/>
      <c r="H3541" s="6">
        <f t="shared" si="179"/>
        <v>0</v>
      </c>
      <c r="I3541" s="26">
        <f t="shared" si="180"/>
        <v>0</v>
      </c>
      <c r="M3541" s="2">
        <v>493</v>
      </c>
    </row>
    <row r="3542" spans="6:13" ht="12.75" hidden="1">
      <c r="F3542" s="45"/>
      <c r="H3542" s="6">
        <f t="shared" si="179"/>
        <v>0</v>
      </c>
      <c r="I3542" s="26">
        <f t="shared" si="180"/>
        <v>0</v>
      </c>
      <c r="M3542" s="2">
        <v>493</v>
      </c>
    </row>
    <row r="3543" spans="6:13" ht="12.75" hidden="1">
      <c r="F3543" s="45"/>
      <c r="H3543" s="6">
        <f aca="true" t="shared" si="181" ref="H3543:H3606">H3542-B3543</f>
        <v>0</v>
      </c>
      <c r="I3543" s="26">
        <f aca="true" t="shared" si="182" ref="I3543:I3606">+B3543/M3543</f>
        <v>0</v>
      </c>
      <c r="M3543" s="2">
        <v>493</v>
      </c>
    </row>
    <row r="3544" spans="6:13" ht="12.75" hidden="1">
      <c r="F3544" s="45"/>
      <c r="H3544" s="6">
        <f t="shared" si="181"/>
        <v>0</v>
      </c>
      <c r="I3544" s="26">
        <f t="shared" si="182"/>
        <v>0</v>
      </c>
      <c r="M3544" s="2">
        <v>493</v>
      </c>
    </row>
    <row r="3545" spans="6:13" ht="12.75" hidden="1">
      <c r="F3545" s="45"/>
      <c r="H3545" s="6">
        <f t="shared" si="181"/>
        <v>0</v>
      </c>
      <c r="I3545" s="26">
        <f t="shared" si="182"/>
        <v>0</v>
      </c>
      <c r="M3545" s="2">
        <v>493</v>
      </c>
    </row>
    <row r="3546" spans="6:13" ht="12.75" hidden="1">
      <c r="F3546" s="45"/>
      <c r="H3546" s="6">
        <f t="shared" si="181"/>
        <v>0</v>
      </c>
      <c r="I3546" s="26">
        <f t="shared" si="182"/>
        <v>0</v>
      </c>
      <c r="M3546" s="2">
        <v>493</v>
      </c>
    </row>
    <row r="3547" spans="6:13" ht="12.75" hidden="1">
      <c r="F3547" s="45"/>
      <c r="H3547" s="6">
        <f t="shared" si="181"/>
        <v>0</v>
      </c>
      <c r="I3547" s="26">
        <f t="shared" si="182"/>
        <v>0</v>
      </c>
      <c r="M3547" s="2">
        <v>493</v>
      </c>
    </row>
    <row r="3548" spans="6:13" ht="12.75" hidden="1">
      <c r="F3548" s="45"/>
      <c r="H3548" s="6">
        <f t="shared" si="181"/>
        <v>0</v>
      </c>
      <c r="I3548" s="26">
        <f t="shared" si="182"/>
        <v>0</v>
      </c>
      <c r="M3548" s="2">
        <v>493</v>
      </c>
    </row>
    <row r="3549" spans="6:13" ht="12.75" hidden="1">
      <c r="F3549" s="45"/>
      <c r="H3549" s="6">
        <f t="shared" si="181"/>
        <v>0</v>
      </c>
      <c r="I3549" s="26">
        <f t="shared" si="182"/>
        <v>0</v>
      </c>
      <c r="M3549" s="2">
        <v>493</v>
      </c>
    </row>
    <row r="3550" spans="6:13" ht="12.75" hidden="1">
      <c r="F3550" s="45"/>
      <c r="H3550" s="6">
        <f t="shared" si="181"/>
        <v>0</v>
      </c>
      <c r="I3550" s="26">
        <f t="shared" si="182"/>
        <v>0</v>
      </c>
      <c r="M3550" s="2">
        <v>493</v>
      </c>
    </row>
    <row r="3551" spans="6:13" ht="12.75" hidden="1">
      <c r="F3551" s="45"/>
      <c r="H3551" s="6">
        <f t="shared" si="181"/>
        <v>0</v>
      </c>
      <c r="I3551" s="26">
        <f t="shared" si="182"/>
        <v>0</v>
      </c>
      <c r="M3551" s="2">
        <v>493</v>
      </c>
    </row>
    <row r="3552" spans="6:13" ht="12.75" hidden="1">
      <c r="F3552" s="45"/>
      <c r="H3552" s="6">
        <f t="shared" si="181"/>
        <v>0</v>
      </c>
      <c r="I3552" s="26">
        <f t="shared" si="182"/>
        <v>0</v>
      </c>
      <c r="M3552" s="2">
        <v>493</v>
      </c>
    </row>
    <row r="3553" spans="6:13" ht="12.75" hidden="1">
      <c r="F3553" s="45"/>
      <c r="H3553" s="6">
        <f t="shared" si="181"/>
        <v>0</v>
      </c>
      <c r="I3553" s="26">
        <f t="shared" si="182"/>
        <v>0</v>
      </c>
      <c r="M3553" s="2">
        <v>493</v>
      </c>
    </row>
    <row r="3554" spans="6:13" ht="12.75" hidden="1">
      <c r="F3554" s="45"/>
      <c r="H3554" s="6">
        <f t="shared" si="181"/>
        <v>0</v>
      </c>
      <c r="I3554" s="26">
        <f t="shared" si="182"/>
        <v>0</v>
      </c>
      <c r="M3554" s="2">
        <v>493</v>
      </c>
    </row>
    <row r="3555" spans="6:13" ht="12.75" hidden="1">
      <c r="F3555" s="45"/>
      <c r="H3555" s="6">
        <f t="shared" si="181"/>
        <v>0</v>
      </c>
      <c r="I3555" s="26">
        <f t="shared" si="182"/>
        <v>0</v>
      </c>
      <c r="M3555" s="2">
        <v>493</v>
      </c>
    </row>
    <row r="3556" spans="6:13" ht="12.75" hidden="1">
      <c r="F3556" s="45"/>
      <c r="H3556" s="6">
        <f t="shared" si="181"/>
        <v>0</v>
      </c>
      <c r="I3556" s="26">
        <f t="shared" si="182"/>
        <v>0</v>
      </c>
      <c r="M3556" s="2">
        <v>493</v>
      </c>
    </row>
    <row r="3557" spans="6:13" ht="12.75" hidden="1">
      <c r="F3557" s="45"/>
      <c r="H3557" s="6">
        <f t="shared" si="181"/>
        <v>0</v>
      </c>
      <c r="I3557" s="26">
        <f t="shared" si="182"/>
        <v>0</v>
      </c>
      <c r="M3557" s="2">
        <v>493</v>
      </c>
    </row>
    <row r="3558" spans="6:13" ht="12.75" hidden="1">
      <c r="F3558" s="45"/>
      <c r="H3558" s="6">
        <f t="shared" si="181"/>
        <v>0</v>
      </c>
      <c r="I3558" s="26">
        <f t="shared" si="182"/>
        <v>0</v>
      </c>
      <c r="M3558" s="2">
        <v>493</v>
      </c>
    </row>
    <row r="3559" spans="6:13" ht="12.75" hidden="1">
      <c r="F3559" s="45"/>
      <c r="H3559" s="6">
        <f t="shared" si="181"/>
        <v>0</v>
      </c>
      <c r="I3559" s="26">
        <f t="shared" si="182"/>
        <v>0</v>
      </c>
      <c r="M3559" s="2">
        <v>493</v>
      </c>
    </row>
    <row r="3560" spans="6:13" ht="12.75" hidden="1">
      <c r="F3560" s="45"/>
      <c r="H3560" s="6">
        <f t="shared" si="181"/>
        <v>0</v>
      </c>
      <c r="I3560" s="26">
        <f t="shared" si="182"/>
        <v>0</v>
      </c>
      <c r="M3560" s="2">
        <v>493</v>
      </c>
    </row>
    <row r="3561" spans="6:13" ht="12.75" hidden="1">
      <c r="F3561" s="45"/>
      <c r="H3561" s="6">
        <f t="shared" si="181"/>
        <v>0</v>
      </c>
      <c r="I3561" s="26">
        <f t="shared" si="182"/>
        <v>0</v>
      </c>
      <c r="M3561" s="2">
        <v>493</v>
      </c>
    </row>
    <row r="3562" spans="6:13" ht="12.75" hidden="1">
      <c r="F3562" s="45"/>
      <c r="H3562" s="6">
        <f t="shared" si="181"/>
        <v>0</v>
      </c>
      <c r="I3562" s="26">
        <f t="shared" si="182"/>
        <v>0</v>
      </c>
      <c r="M3562" s="2">
        <v>493</v>
      </c>
    </row>
    <row r="3563" spans="6:13" ht="12.75" hidden="1">
      <c r="F3563" s="45"/>
      <c r="H3563" s="6">
        <f t="shared" si="181"/>
        <v>0</v>
      </c>
      <c r="I3563" s="26">
        <f t="shared" si="182"/>
        <v>0</v>
      </c>
      <c r="M3563" s="2">
        <v>493</v>
      </c>
    </row>
    <row r="3564" spans="6:13" ht="12.75" hidden="1">
      <c r="F3564" s="45"/>
      <c r="H3564" s="6">
        <f t="shared" si="181"/>
        <v>0</v>
      </c>
      <c r="I3564" s="26">
        <f t="shared" si="182"/>
        <v>0</v>
      </c>
      <c r="M3564" s="2">
        <v>493</v>
      </c>
    </row>
    <row r="3565" spans="6:13" ht="12.75" hidden="1">
      <c r="F3565" s="45"/>
      <c r="H3565" s="6">
        <f t="shared" si="181"/>
        <v>0</v>
      </c>
      <c r="I3565" s="26">
        <f t="shared" si="182"/>
        <v>0</v>
      </c>
      <c r="M3565" s="2">
        <v>493</v>
      </c>
    </row>
    <row r="3566" spans="6:13" ht="12.75" hidden="1">
      <c r="F3566" s="45"/>
      <c r="H3566" s="6">
        <f t="shared" si="181"/>
        <v>0</v>
      </c>
      <c r="I3566" s="26">
        <f t="shared" si="182"/>
        <v>0</v>
      </c>
      <c r="M3566" s="2">
        <v>493</v>
      </c>
    </row>
    <row r="3567" spans="6:13" ht="12.75" hidden="1">
      <c r="F3567" s="45"/>
      <c r="H3567" s="6">
        <f t="shared" si="181"/>
        <v>0</v>
      </c>
      <c r="I3567" s="26">
        <f t="shared" si="182"/>
        <v>0</v>
      </c>
      <c r="M3567" s="2">
        <v>493</v>
      </c>
    </row>
    <row r="3568" spans="6:13" ht="12.75" hidden="1">
      <c r="F3568" s="45"/>
      <c r="H3568" s="6">
        <f t="shared" si="181"/>
        <v>0</v>
      </c>
      <c r="I3568" s="26">
        <f t="shared" si="182"/>
        <v>0</v>
      </c>
      <c r="M3568" s="2">
        <v>493</v>
      </c>
    </row>
    <row r="3569" spans="6:13" ht="12.75" hidden="1">
      <c r="F3569" s="45"/>
      <c r="H3569" s="6">
        <f t="shared" si="181"/>
        <v>0</v>
      </c>
      <c r="I3569" s="26">
        <f t="shared" si="182"/>
        <v>0</v>
      </c>
      <c r="M3569" s="2">
        <v>493</v>
      </c>
    </row>
    <row r="3570" spans="6:13" ht="12.75" hidden="1">
      <c r="F3570" s="45"/>
      <c r="H3570" s="6">
        <f t="shared" si="181"/>
        <v>0</v>
      </c>
      <c r="I3570" s="26">
        <f t="shared" si="182"/>
        <v>0</v>
      </c>
      <c r="M3570" s="2">
        <v>493</v>
      </c>
    </row>
    <row r="3571" spans="6:13" ht="12.75" hidden="1">
      <c r="F3571" s="45"/>
      <c r="H3571" s="6">
        <f t="shared" si="181"/>
        <v>0</v>
      </c>
      <c r="I3571" s="26">
        <f t="shared" si="182"/>
        <v>0</v>
      </c>
      <c r="M3571" s="2">
        <v>493</v>
      </c>
    </row>
    <row r="3572" spans="6:13" ht="12.75" hidden="1">
      <c r="F3572" s="45"/>
      <c r="H3572" s="6">
        <f t="shared" si="181"/>
        <v>0</v>
      </c>
      <c r="I3572" s="26">
        <f t="shared" si="182"/>
        <v>0</v>
      </c>
      <c r="M3572" s="2">
        <v>493</v>
      </c>
    </row>
    <row r="3573" spans="6:13" ht="12.75" hidden="1">
      <c r="F3573" s="45"/>
      <c r="H3573" s="6">
        <f t="shared" si="181"/>
        <v>0</v>
      </c>
      <c r="I3573" s="26">
        <f t="shared" si="182"/>
        <v>0</v>
      </c>
      <c r="M3573" s="2">
        <v>493</v>
      </c>
    </row>
    <row r="3574" spans="6:13" ht="12.75" hidden="1">
      <c r="F3574" s="45"/>
      <c r="H3574" s="6">
        <f t="shared" si="181"/>
        <v>0</v>
      </c>
      <c r="I3574" s="26">
        <f t="shared" si="182"/>
        <v>0</v>
      </c>
      <c r="M3574" s="2">
        <v>493</v>
      </c>
    </row>
    <row r="3575" spans="6:13" ht="12.75" hidden="1">
      <c r="F3575" s="45"/>
      <c r="H3575" s="6">
        <f t="shared" si="181"/>
        <v>0</v>
      </c>
      <c r="I3575" s="26">
        <f t="shared" si="182"/>
        <v>0</v>
      </c>
      <c r="M3575" s="2">
        <v>493</v>
      </c>
    </row>
    <row r="3576" spans="6:13" ht="12.75" hidden="1">
      <c r="F3576" s="45"/>
      <c r="H3576" s="6">
        <f t="shared" si="181"/>
        <v>0</v>
      </c>
      <c r="I3576" s="26">
        <f t="shared" si="182"/>
        <v>0</v>
      </c>
      <c r="M3576" s="2">
        <v>493</v>
      </c>
    </row>
    <row r="3577" spans="6:13" ht="12.75" hidden="1">
      <c r="F3577" s="45"/>
      <c r="H3577" s="6">
        <f t="shared" si="181"/>
        <v>0</v>
      </c>
      <c r="I3577" s="26">
        <f t="shared" si="182"/>
        <v>0</v>
      </c>
      <c r="M3577" s="2">
        <v>493</v>
      </c>
    </row>
    <row r="3578" spans="6:13" ht="12.75" hidden="1">
      <c r="F3578" s="45"/>
      <c r="H3578" s="6">
        <f t="shared" si="181"/>
        <v>0</v>
      </c>
      <c r="I3578" s="26">
        <f t="shared" si="182"/>
        <v>0</v>
      </c>
      <c r="M3578" s="2">
        <v>493</v>
      </c>
    </row>
    <row r="3579" spans="6:13" ht="12.75" hidden="1">
      <c r="F3579" s="45"/>
      <c r="H3579" s="6">
        <f t="shared" si="181"/>
        <v>0</v>
      </c>
      <c r="I3579" s="26">
        <f t="shared" si="182"/>
        <v>0</v>
      </c>
      <c r="M3579" s="2">
        <v>493</v>
      </c>
    </row>
    <row r="3580" spans="6:13" ht="12.75" hidden="1">
      <c r="F3580" s="45"/>
      <c r="H3580" s="6">
        <f t="shared" si="181"/>
        <v>0</v>
      </c>
      <c r="I3580" s="26">
        <f t="shared" si="182"/>
        <v>0</v>
      </c>
      <c r="M3580" s="2">
        <v>493</v>
      </c>
    </row>
    <row r="3581" spans="6:13" ht="12.75" hidden="1">
      <c r="F3581" s="45"/>
      <c r="H3581" s="6">
        <f t="shared" si="181"/>
        <v>0</v>
      </c>
      <c r="I3581" s="26">
        <f t="shared" si="182"/>
        <v>0</v>
      </c>
      <c r="M3581" s="2">
        <v>493</v>
      </c>
    </row>
    <row r="3582" spans="6:13" ht="12.75" hidden="1">
      <c r="F3582" s="45"/>
      <c r="H3582" s="6">
        <f t="shared" si="181"/>
        <v>0</v>
      </c>
      <c r="I3582" s="26">
        <f t="shared" si="182"/>
        <v>0</v>
      </c>
      <c r="M3582" s="2">
        <v>493</v>
      </c>
    </row>
    <row r="3583" spans="6:13" ht="12.75" hidden="1">
      <c r="F3583" s="45"/>
      <c r="H3583" s="6">
        <f t="shared" si="181"/>
        <v>0</v>
      </c>
      <c r="I3583" s="26">
        <f t="shared" si="182"/>
        <v>0</v>
      </c>
      <c r="M3583" s="2">
        <v>493</v>
      </c>
    </row>
    <row r="3584" spans="6:13" ht="12.75" hidden="1">
      <c r="F3584" s="45"/>
      <c r="H3584" s="6">
        <f t="shared" si="181"/>
        <v>0</v>
      </c>
      <c r="I3584" s="26">
        <f t="shared" si="182"/>
        <v>0</v>
      </c>
      <c r="M3584" s="2">
        <v>493</v>
      </c>
    </row>
    <row r="3585" spans="6:13" ht="12.75" hidden="1">
      <c r="F3585" s="45"/>
      <c r="H3585" s="6">
        <f t="shared" si="181"/>
        <v>0</v>
      </c>
      <c r="I3585" s="26">
        <f t="shared" si="182"/>
        <v>0</v>
      </c>
      <c r="M3585" s="2">
        <v>493</v>
      </c>
    </row>
    <row r="3586" spans="6:13" ht="12.75" hidden="1">
      <c r="F3586" s="45"/>
      <c r="H3586" s="6">
        <f t="shared" si="181"/>
        <v>0</v>
      </c>
      <c r="I3586" s="26">
        <f t="shared" si="182"/>
        <v>0</v>
      </c>
      <c r="M3586" s="2">
        <v>493</v>
      </c>
    </row>
    <row r="3587" spans="6:13" ht="12.75" hidden="1">
      <c r="F3587" s="45"/>
      <c r="H3587" s="6">
        <f t="shared" si="181"/>
        <v>0</v>
      </c>
      <c r="I3587" s="26">
        <f t="shared" si="182"/>
        <v>0</v>
      </c>
      <c r="M3587" s="2">
        <v>493</v>
      </c>
    </row>
    <row r="3588" spans="6:13" ht="12.75" hidden="1">
      <c r="F3588" s="45"/>
      <c r="H3588" s="6">
        <f t="shared" si="181"/>
        <v>0</v>
      </c>
      <c r="I3588" s="26">
        <f t="shared" si="182"/>
        <v>0</v>
      </c>
      <c r="M3588" s="2">
        <v>493</v>
      </c>
    </row>
    <row r="3589" spans="6:13" ht="12.75" hidden="1">
      <c r="F3589" s="45"/>
      <c r="H3589" s="6">
        <f t="shared" si="181"/>
        <v>0</v>
      </c>
      <c r="I3589" s="26">
        <f t="shared" si="182"/>
        <v>0</v>
      </c>
      <c r="M3589" s="2">
        <v>493</v>
      </c>
    </row>
    <row r="3590" spans="6:13" ht="12.75" hidden="1">
      <c r="F3590" s="45"/>
      <c r="H3590" s="6">
        <f t="shared" si="181"/>
        <v>0</v>
      </c>
      <c r="I3590" s="26">
        <f t="shared" si="182"/>
        <v>0</v>
      </c>
      <c r="M3590" s="2">
        <v>493</v>
      </c>
    </row>
    <row r="3591" spans="6:13" ht="12.75" hidden="1">
      <c r="F3591" s="45"/>
      <c r="H3591" s="6">
        <f t="shared" si="181"/>
        <v>0</v>
      </c>
      <c r="I3591" s="26">
        <f t="shared" si="182"/>
        <v>0</v>
      </c>
      <c r="M3591" s="2">
        <v>493</v>
      </c>
    </row>
    <row r="3592" spans="6:13" ht="12.75" hidden="1">
      <c r="F3592" s="45"/>
      <c r="H3592" s="6">
        <f t="shared" si="181"/>
        <v>0</v>
      </c>
      <c r="I3592" s="26">
        <f t="shared" si="182"/>
        <v>0</v>
      </c>
      <c r="M3592" s="2">
        <v>493</v>
      </c>
    </row>
    <row r="3593" spans="6:13" ht="12.75" hidden="1">
      <c r="F3593" s="45"/>
      <c r="H3593" s="6">
        <f t="shared" si="181"/>
        <v>0</v>
      </c>
      <c r="I3593" s="26">
        <f t="shared" si="182"/>
        <v>0</v>
      </c>
      <c r="M3593" s="2">
        <v>493</v>
      </c>
    </row>
    <row r="3594" spans="6:13" ht="12.75" hidden="1">
      <c r="F3594" s="45"/>
      <c r="H3594" s="6">
        <f t="shared" si="181"/>
        <v>0</v>
      </c>
      <c r="I3594" s="26">
        <f t="shared" si="182"/>
        <v>0</v>
      </c>
      <c r="M3594" s="2">
        <v>493</v>
      </c>
    </row>
    <row r="3595" spans="6:13" ht="12.75" hidden="1">
      <c r="F3595" s="45"/>
      <c r="H3595" s="6">
        <f t="shared" si="181"/>
        <v>0</v>
      </c>
      <c r="I3595" s="26">
        <f t="shared" si="182"/>
        <v>0</v>
      </c>
      <c r="M3595" s="2">
        <v>493</v>
      </c>
    </row>
    <row r="3596" spans="6:13" ht="12.75" hidden="1">
      <c r="F3596" s="45"/>
      <c r="H3596" s="6">
        <f t="shared" si="181"/>
        <v>0</v>
      </c>
      <c r="I3596" s="26">
        <f t="shared" si="182"/>
        <v>0</v>
      </c>
      <c r="M3596" s="2">
        <v>493</v>
      </c>
    </row>
    <row r="3597" spans="6:13" ht="12.75" hidden="1">
      <c r="F3597" s="45"/>
      <c r="H3597" s="6">
        <f t="shared" si="181"/>
        <v>0</v>
      </c>
      <c r="I3597" s="26">
        <f t="shared" si="182"/>
        <v>0</v>
      </c>
      <c r="M3597" s="2">
        <v>493</v>
      </c>
    </row>
    <row r="3598" spans="6:13" ht="12.75" hidden="1">
      <c r="F3598" s="45"/>
      <c r="H3598" s="6">
        <f t="shared" si="181"/>
        <v>0</v>
      </c>
      <c r="I3598" s="26">
        <f t="shared" si="182"/>
        <v>0</v>
      </c>
      <c r="M3598" s="2">
        <v>493</v>
      </c>
    </row>
    <row r="3599" spans="6:13" ht="12.75" hidden="1">
      <c r="F3599" s="45"/>
      <c r="H3599" s="6">
        <f t="shared" si="181"/>
        <v>0</v>
      </c>
      <c r="I3599" s="26">
        <f t="shared" si="182"/>
        <v>0</v>
      </c>
      <c r="M3599" s="2">
        <v>493</v>
      </c>
    </row>
    <row r="3600" spans="6:13" ht="12.75" hidden="1">
      <c r="F3600" s="45"/>
      <c r="H3600" s="6">
        <f t="shared" si="181"/>
        <v>0</v>
      </c>
      <c r="I3600" s="26">
        <f t="shared" si="182"/>
        <v>0</v>
      </c>
      <c r="M3600" s="2">
        <v>493</v>
      </c>
    </row>
    <row r="3601" spans="6:13" ht="12.75" hidden="1">
      <c r="F3601" s="45"/>
      <c r="H3601" s="6">
        <f t="shared" si="181"/>
        <v>0</v>
      </c>
      <c r="I3601" s="26">
        <f t="shared" si="182"/>
        <v>0</v>
      </c>
      <c r="M3601" s="2">
        <v>493</v>
      </c>
    </row>
    <row r="3602" spans="6:13" ht="12.75" hidden="1">
      <c r="F3602" s="45"/>
      <c r="H3602" s="6">
        <f t="shared" si="181"/>
        <v>0</v>
      </c>
      <c r="I3602" s="26">
        <f t="shared" si="182"/>
        <v>0</v>
      </c>
      <c r="M3602" s="2">
        <v>493</v>
      </c>
    </row>
    <row r="3603" spans="6:13" ht="12.75" hidden="1">
      <c r="F3603" s="45"/>
      <c r="H3603" s="6">
        <f t="shared" si="181"/>
        <v>0</v>
      </c>
      <c r="I3603" s="26">
        <f t="shared" si="182"/>
        <v>0</v>
      </c>
      <c r="M3603" s="2">
        <v>493</v>
      </c>
    </row>
    <row r="3604" spans="6:13" ht="12.75" hidden="1">
      <c r="F3604" s="45"/>
      <c r="H3604" s="6">
        <f t="shared" si="181"/>
        <v>0</v>
      </c>
      <c r="I3604" s="26">
        <f t="shared" si="182"/>
        <v>0</v>
      </c>
      <c r="M3604" s="2">
        <v>493</v>
      </c>
    </row>
    <row r="3605" spans="6:13" ht="12.75" hidden="1">
      <c r="F3605" s="45"/>
      <c r="H3605" s="6">
        <f t="shared" si="181"/>
        <v>0</v>
      </c>
      <c r="I3605" s="26">
        <f t="shared" si="182"/>
        <v>0</v>
      </c>
      <c r="M3605" s="2">
        <v>493</v>
      </c>
    </row>
    <row r="3606" spans="6:13" ht="12.75" hidden="1">
      <c r="F3606" s="45"/>
      <c r="H3606" s="6">
        <f t="shared" si="181"/>
        <v>0</v>
      </c>
      <c r="I3606" s="26">
        <f t="shared" si="182"/>
        <v>0</v>
      </c>
      <c r="M3606" s="2">
        <v>493</v>
      </c>
    </row>
    <row r="3607" spans="6:13" ht="12.75" hidden="1">
      <c r="F3607" s="45"/>
      <c r="H3607" s="6">
        <f aca="true" t="shared" si="183" ref="H3607:H3617">H3606-B3607</f>
        <v>0</v>
      </c>
      <c r="I3607" s="26">
        <f aca="true" t="shared" si="184" ref="I3607:I3643">+B3607/M3607</f>
        <v>0</v>
      </c>
      <c r="M3607" s="2">
        <v>493</v>
      </c>
    </row>
    <row r="3608" spans="6:13" ht="12.75" hidden="1">
      <c r="F3608" s="45"/>
      <c r="H3608" s="6">
        <f t="shared" si="183"/>
        <v>0</v>
      </c>
      <c r="I3608" s="26">
        <f t="shared" si="184"/>
        <v>0</v>
      </c>
      <c r="M3608" s="2">
        <v>493</v>
      </c>
    </row>
    <row r="3609" spans="6:13" ht="12.75" hidden="1">
      <c r="F3609" s="45"/>
      <c r="H3609" s="6">
        <f t="shared" si="183"/>
        <v>0</v>
      </c>
      <c r="I3609" s="26">
        <f t="shared" si="184"/>
        <v>0</v>
      </c>
      <c r="M3609" s="2">
        <v>493</v>
      </c>
    </row>
    <row r="3610" spans="6:13" ht="12.75" hidden="1">
      <c r="F3610" s="45"/>
      <c r="H3610" s="6">
        <f t="shared" si="183"/>
        <v>0</v>
      </c>
      <c r="I3610" s="26">
        <f t="shared" si="184"/>
        <v>0</v>
      </c>
      <c r="M3610" s="2">
        <v>493</v>
      </c>
    </row>
    <row r="3611" spans="6:13" ht="12.75" hidden="1">
      <c r="F3611" s="45"/>
      <c r="H3611" s="6">
        <f t="shared" si="183"/>
        <v>0</v>
      </c>
      <c r="I3611" s="26">
        <f t="shared" si="184"/>
        <v>0</v>
      </c>
      <c r="M3611" s="2">
        <v>493</v>
      </c>
    </row>
    <row r="3612" spans="6:13" ht="12.75" hidden="1">
      <c r="F3612" s="45"/>
      <c r="H3612" s="6">
        <f t="shared" si="183"/>
        <v>0</v>
      </c>
      <c r="I3612" s="26">
        <f t="shared" si="184"/>
        <v>0</v>
      </c>
      <c r="M3612" s="2">
        <v>493</v>
      </c>
    </row>
    <row r="3613" spans="6:13" ht="12.75" hidden="1">
      <c r="F3613" s="45"/>
      <c r="H3613" s="6">
        <f t="shared" si="183"/>
        <v>0</v>
      </c>
      <c r="I3613" s="26">
        <f t="shared" si="184"/>
        <v>0</v>
      </c>
      <c r="M3613" s="2">
        <v>493</v>
      </c>
    </row>
    <row r="3614" spans="6:13" ht="12.75" hidden="1">
      <c r="F3614" s="45"/>
      <c r="H3614" s="6">
        <f t="shared" si="183"/>
        <v>0</v>
      </c>
      <c r="I3614" s="26">
        <f t="shared" si="184"/>
        <v>0</v>
      </c>
      <c r="M3614" s="2">
        <v>493</v>
      </c>
    </row>
    <row r="3615" spans="6:13" ht="12.75" hidden="1">
      <c r="F3615" s="45"/>
      <c r="H3615" s="6">
        <f t="shared" si="183"/>
        <v>0</v>
      </c>
      <c r="I3615" s="26">
        <f t="shared" si="184"/>
        <v>0</v>
      </c>
      <c r="M3615" s="2">
        <v>493</v>
      </c>
    </row>
    <row r="3616" spans="6:13" ht="12.75" hidden="1">
      <c r="F3616" s="45"/>
      <c r="H3616" s="6">
        <f t="shared" si="183"/>
        <v>0</v>
      </c>
      <c r="I3616" s="26">
        <f t="shared" si="184"/>
        <v>0</v>
      </c>
      <c r="M3616" s="2">
        <v>493</v>
      </c>
    </row>
    <row r="3617" spans="6:13" ht="12.75" hidden="1">
      <c r="F3617" s="45"/>
      <c r="H3617" s="6">
        <f t="shared" si="183"/>
        <v>0</v>
      </c>
      <c r="I3617" s="26">
        <f t="shared" si="184"/>
        <v>0</v>
      </c>
      <c r="M3617" s="2">
        <v>493</v>
      </c>
    </row>
    <row r="3618" spans="6:13" ht="12.75" hidden="1">
      <c r="F3618" s="45"/>
      <c r="H3618" s="6">
        <f>H3617-B3618</f>
        <v>0</v>
      </c>
      <c r="I3618" s="26">
        <f t="shared" si="184"/>
        <v>0</v>
      </c>
      <c r="M3618" s="2">
        <v>493</v>
      </c>
    </row>
    <row r="3619" spans="6:13" ht="12.75" hidden="1">
      <c r="F3619" s="45"/>
      <c r="H3619" s="6">
        <f aca="true" t="shared" si="185" ref="H3619:H3631">H3618-B3619</f>
        <v>0</v>
      </c>
      <c r="I3619" s="26">
        <f t="shared" si="184"/>
        <v>0</v>
      </c>
      <c r="M3619" s="2">
        <v>493</v>
      </c>
    </row>
    <row r="3620" spans="6:13" ht="12.75" hidden="1">
      <c r="F3620" s="45"/>
      <c r="H3620" s="6">
        <f t="shared" si="185"/>
        <v>0</v>
      </c>
      <c r="I3620" s="26">
        <f t="shared" si="184"/>
        <v>0</v>
      </c>
      <c r="M3620" s="2">
        <v>493</v>
      </c>
    </row>
    <row r="3621" spans="6:13" ht="12.75" hidden="1">
      <c r="F3621" s="45"/>
      <c r="H3621" s="6">
        <f t="shared" si="185"/>
        <v>0</v>
      </c>
      <c r="I3621" s="26">
        <f t="shared" si="184"/>
        <v>0</v>
      </c>
      <c r="M3621" s="2">
        <v>493</v>
      </c>
    </row>
    <row r="3622" spans="6:13" ht="12.75" hidden="1">
      <c r="F3622" s="45"/>
      <c r="H3622" s="6">
        <f t="shared" si="185"/>
        <v>0</v>
      </c>
      <c r="I3622" s="26">
        <f t="shared" si="184"/>
        <v>0</v>
      </c>
      <c r="M3622" s="2">
        <v>493</v>
      </c>
    </row>
    <row r="3623" spans="6:13" ht="12.75" hidden="1">
      <c r="F3623" s="45"/>
      <c r="H3623" s="6">
        <f t="shared" si="185"/>
        <v>0</v>
      </c>
      <c r="I3623" s="26">
        <f t="shared" si="184"/>
        <v>0</v>
      </c>
      <c r="M3623" s="2">
        <v>493</v>
      </c>
    </row>
    <row r="3624" spans="6:13" ht="12.75" hidden="1">
      <c r="F3624" s="45"/>
      <c r="H3624" s="6">
        <f t="shared" si="185"/>
        <v>0</v>
      </c>
      <c r="I3624" s="26">
        <f t="shared" si="184"/>
        <v>0</v>
      </c>
      <c r="M3624" s="2">
        <v>493</v>
      </c>
    </row>
    <row r="3625" spans="6:13" ht="12.75" hidden="1">
      <c r="F3625" s="45"/>
      <c r="H3625" s="6">
        <f t="shared" si="185"/>
        <v>0</v>
      </c>
      <c r="I3625" s="26">
        <f t="shared" si="184"/>
        <v>0</v>
      </c>
      <c r="M3625" s="2">
        <v>493</v>
      </c>
    </row>
    <row r="3626" spans="6:13" ht="12.75" hidden="1">
      <c r="F3626" s="45"/>
      <c r="H3626" s="6">
        <f t="shared" si="185"/>
        <v>0</v>
      </c>
      <c r="I3626" s="26">
        <f t="shared" si="184"/>
        <v>0</v>
      </c>
      <c r="M3626" s="2">
        <v>493</v>
      </c>
    </row>
    <row r="3627" spans="6:13" ht="12.75" hidden="1">
      <c r="F3627" s="45"/>
      <c r="H3627" s="6">
        <f t="shared" si="185"/>
        <v>0</v>
      </c>
      <c r="I3627" s="26">
        <f t="shared" si="184"/>
        <v>0</v>
      </c>
      <c r="M3627" s="2">
        <v>493</v>
      </c>
    </row>
    <row r="3628" spans="6:13" ht="12.75" hidden="1">
      <c r="F3628" s="45"/>
      <c r="H3628" s="6">
        <f t="shared" si="185"/>
        <v>0</v>
      </c>
      <c r="I3628" s="26">
        <f t="shared" si="184"/>
        <v>0</v>
      </c>
      <c r="M3628" s="2">
        <v>493</v>
      </c>
    </row>
    <row r="3629" spans="6:13" ht="12.75" hidden="1">
      <c r="F3629" s="45"/>
      <c r="H3629" s="6">
        <f t="shared" si="185"/>
        <v>0</v>
      </c>
      <c r="I3629" s="26">
        <f t="shared" si="184"/>
        <v>0</v>
      </c>
      <c r="M3629" s="2">
        <v>493</v>
      </c>
    </row>
    <row r="3630" spans="6:13" ht="12.75" hidden="1">
      <c r="F3630" s="45"/>
      <c r="H3630" s="6">
        <f t="shared" si="185"/>
        <v>0</v>
      </c>
      <c r="I3630" s="26">
        <f t="shared" si="184"/>
        <v>0</v>
      </c>
      <c r="M3630" s="2">
        <v>493</v>
      </c>
    </row>
    <row r="3631" spans="6:13" ht="12.75" hidden="1">
      <c r="F3631" s="45"/>
      <c r="H3631" s="6">
        <f t="shared" si="185"/>
        <v>0</v>
      </c>
      <c r="I3631" s="26">
        <f t="shared" si="184"/>
        <v>0</v>
      </c>
      <c r="M3631" s="2">
        <v>493</v>
      </c>
    </row>
    <row r="3632" spans="6:13" ht="12.75" hidden="1">
      <c r="F3632" s="45"/>
      <c r="H3632" s="6">
        <f>H3631-B3632</f>
        <v>0</v>
      </c>
      <c r="I3632" s="26">
        <f t="shared" si="184"/>
        <v>0</v>
      </c>
      <c r="M3632" s="2">
        <v>493</v>
      </c>
    </row>
    <row r="3633" spans="6:13" ht="12.75" hidden="1">
      <c r="F3633" s="45"/>
      <c r="H3633" s="6">
        <f aca="true" t="shared" si="186" ref="H3633:H3643">H3632-B3633</f>
        <v>0</v>
      </c>
      <c r="I3633" s="26">
        <f t="shared" si="184"/>
        <v>0</v>
      </c>
      <c r="M3633" s="2">
        <v>493</v>
      </c>
    </row>
    <row r="3634" spans="6:13" ht="12.75" hidden="1">
      <c r="F3634" s="45"/>
      <c r="H3634" s="6">
        <f t="shared" si="186"/>
        <v>0</v>
      </c>
      <c r="I3634" s="26">
        <f t="shared" si="184"/>
        <v>0</v>
      </c>
      <c r="M3634" s="2">
        <v>493</v>
      </c>
    </row>
    <row r="3635" spans="6:13" ht="12.75" hidden="1">
      <c r="F3635" s="45"/>
      <c r="H3635" s="6">
        <f t="shared" si="186"/>
        <v>0</v>
      </c>
      <c r="I3635" s="26">
        <f t="shared" si="184"/>
        <v>0</v>
      </c>
      <c r="M3635" s="2">
        <v>493</v>
      </c>
    </row>
    <row r="3636" spans="6:13" ht="12.75" hidden="1">
      <c r="F3636" s="45"/>
      <c r="H3636" s="6">
        <f t="shared" si="186"/>
        <v>0</v>
      </c>
      <c r="I3636" s="26">
        <f t="shared" si="184"/>
        <v>0</v>
      </c>
      <c r="M3636" s="2">
        <v>493</v>
      </c>
    </row>
    <row r="3637" spans="6:13" ht="12.75" hidden="1">
      <c r="F3637" s="45"/>
      <c r="H3637" s="6">
        <f t="shared" si="186"/>
        <v>0</v>
      </c>
      <c r="I3637" s="26">
        <f t="shared" si="184"/>
        <v>0</v>
      </c>
      <c r="M3637" s="2">
        <v>493</v>
      </c>
    </row>
    <row r="3638" spans="6:13" ht="12.75" hidden="1">
      <c r="F3638" s="45"/>
      <c r="H3638" s="6">
        <f t="shared" si="186"/>
        <v>0</v>
      </c>
      <c r="I3638" s="26">
        <f t="shared" si="184"/>
        <v>0</v>
      </c>
      <c r="M3638" s="2">
        <v>493</v>
      </c>
    </row>
    <row r="3639" spans="6:13" ht="12.75" hidden="1">
      <c r="F3639" s="45"/>
      <c r="H3639" s="6">
        <f t="shared" si="186"/>
        <v>0</v>
      </c>
      <c r="I3639" s="26">
        <f t="shared" si="184"/>
        <v>0</v>
      </c>
      <c r="M3639" s="2">
        <v>493</v>
      </c>
    </row>
    <row r="3640" spans="6:13" ht="12.75" hidden="1">
      <c r="F3640" s="45"/>
      <c r="H3640" s="6">
        <f t="shared" si="186"/>
        <v>0</v>
      </c>
      <c r="I3640" s="26">
        <f t="shared" si="184"/>
        <v>0</v>
      </c>
      <c r="M3640" s="2">
        <v>493</v>
      </c>
    </row>
    <row r="3641" spans="6:13" ht="12.75" hidden="1">
      <c r="F3641" s="45"/>
      <c r="H3641" s="6">
        <f t="shared" si="186"/>
        <v>0</v>
      </c>
      <c r="I3641" s="26">
        <f t="shared" si="184"/>
        <v>0</v>
      </c>
      <c r="M3641" s="2">
        <v>493</v>
      </c>
    </row>
    <row r="3642" spans="6:13" ht="12.75" hidden="1">
      <c r="F3642" s="45"/>
      <c r="H3642" s="6">
        <f t="shared" si="186"/>
        <v>0</v>
      </c>
      <c r="I3642" s="26">
        <f t="shared" si="184"/>
        <v>0</v>
      </c>
      <c r="M3642" s="2">
        <v>493</v>
      </c>
    </row>
    <row r="3643" spans="6:13" ht="12.75" hidden="1">
      <c r="F3643" s="45"/>
      <c r="H3643" s="6">
        <f t="shared" si="186"/>
        <v>0</v>
      </c>
      <c r="I3643" s="26">
        <f t="shared" si="184"/>
        <v>0</v>
      </c>
      <c r="M3643" s="2">
        <v>493</v>
      </c>
    </row>
    <row r="3644" spans="2:13" ht="12.75" hidden="1">
      <c r="B3644" s="33"/>
      <c r="C3644" s="16"/>
      <c r="D3644" s="16"/>
      <c r="E3644" s="16"/>
      <c r="F3644" s="44"/>
      <c r="H3644" s="6">
        <f>H3643-B3644</f>
        <v>0</v>
      </c>
      <c r="I3644" s="26">
        <f>+B3644/M3644</f>
        <v>0</v>
      </c>
      <c r="M3644" s="2">
        <v>493</v>
      </c>
    </row>
    <row r="3645" spans="4:13" ht="12.75" hidden="1">
      <c r="D3645" s="16"/>
      <c r="F3645" s="45"/>
      <c r="H3645" s="6">
        <f>H3644-B3645</f>
        <v>0</v>
      </c>
      <c r="I3645" s="26">
        <f>+B3645/M3645</f>
        <v>0</v>
      </c>
      <c r="M3645" s="2">
        <v>493</v>
      </c>
    </row>
    <row r="3646" spans="2:13" ht="12.75" hidden="1">
      <c r="B3646" s="33"/>
      <c r="D3646" s="16"/>
      <c r="F3646" s="45"/>
      <c r="G3646" s="35"/>
      <c r="H3646" s="6">
        <f aca="true" t="shared" si="187" ref="H3646:H3709">H3645-B3646</f>
        <v>0</v>
      </c>
      <c r="I3646" s="26">
        <f aca="true" t="shared" si="188" ref="I3646:I3709">+B3646/M3646</f>
        <v>0</v>
      </c>
      <c r="M3646" s="2">
        <v>493</v>
      </c>
    </row>
    <row r="3647" spans="2:13" ht="12.75" hidden="1">
      <c r="B3647" s="36"/>
      <c r="C3647" s="37"/>
      <c r="D3647" s="16"/>
      <c r="E3647" s="37"/>
      <c r="F3647" s="45"/>
      <c r="G3647" s="35"/>
      <c r="H3647" s="6">
        <f t="shared" si="187"/>
        <v>0</v>
      </c>
      <c r="I3647" s="26">
        <f t="shared" si="188"/>
        <v>0</v>
      </c>
      <c r="M3647" s="2">
        <v>493</v>
      </c>
    </row>
    <row r="3648" spans="2:13" ht="12.75" hidden="1">
      <c r="B3648" s="162"/>
      <c r="C3648" s="37"/>
      <c r="D3648" s="16"/>
      <c r="E3648" s="163"/>
      <c r="F3648" s="45"/>
      <c r="G3648" s="164"/>
      <c r="H3648" s="6">
        <f t="shared" si="187"/>
        <v>0</v>
      </c>
      <c r="I3648" s="26">
        <f t="shared" si="188"/>
        <v>0</v>
      </c>
      <c r="M3648" s="2">
        <v>493</v>
      </c>
    </row>
    <row r="3649" spans="1:13" s="19" customFormat="1" ht="12.75" hidden="1">
      <c r="A3649" s="1"/>
      <c r="B3649" s="33"/>
      <c r="C3649" s="37"/>
      <c r="D3649" s="16"/>
      <c r="E3649" s="16"/>
      <c r="F3649" s="45"/>
      <c r="G3649" s="34"/>
      <c r="H3649" s="6">
        <f t="shared" si="187"/>
        <v>0</v>
      </c>
      <c r="I3649" s="26">
        <f t="shared" si="188"/>
        <v>0</v>
      </c>
      <c r="J3649"/>
      <c r="K3649"/>
      <c r="L3649"/>
      <c r="M3649" s="2">
        <v>493</v>
      </c>
    </row>
    <row r="3650" spans="1:13" ht="12.75" hidden="1">
      <c r="A3650" s="16"/>
      <c r="B3650" s="33"/>
      <c r="C3650" s="37"/>
      <c r="D3650" s="16"/>
      <c r="E3650" s="16"/>
      <c r="F3650" s="45"/>
      <c r="G3650" s="34"/>
      <c r="H3650" s="6">
        <f t="shared" si="187"/>
        <v>0</v>
      </c>
      <c r="I3650" s="26">
        <f t="shared" si="188"/>
        <v>0</v>
      </c>
      <c r="J3650" s="19"/>
      <c r="L3650" s="19"/>
      <c r="M3650" s="2">
        <v>493</v>
      </c>
    </row>
    <row r="3651" spans="3:13" ht="12.75" hidden="1">
      <c r="C3651" s="37"/>
      <c r="D3651" s="16"/>
      <c r="F3651" s="45"/>
      <c r="H3651" s="6">
        <f t="shared" si="187"/>
        <v>0</v>
      </c>
      <c r="I3651" s="26">
        <f t="shared" si="188"/>
        <v>0</v>
      </c>
      <c r="M3651" s="2">
        <v>493</v>
      </c>
    </row>
    <row r="3652" spans="3:13" ht="12.75" hidden="1">
      <c r="C3652" s="37"/>
      <c r="D3652" s="16"/>
      <c r="F3652" s="45"/>
      <c r="H3652" s="6">
        <f t="shared" si="187"/>
        <v>0</v>
      </c>
      <c r="I3652" s="26">
        <f t="shared" si="188"/>
        <v>0</v>
      </c>
      <c r="M3652" s="2">
        <v>493</v>
      </c>
    </row>
    <row r="3653" spans="3:14" ht="12.75" hidden="1">
      <c r="C3653" s="37"/>
      <c r="D3653" s="16"/>
      <c r="F3653" s="45"/>
      <c r="H3653" s="6">
        <f t="shared" si="187"/>
        <v>0</v>
      </c>
      <c r="I3653" s="26">
        <f t="shared" si="188"/>
        <v>0</v>
      </c>
      <c r="M3653" s="2">
        <v>493</v>
      </c>
      <c r="N3653" s="40"/>
    </row>
    <row r="3654" spans="2:13" ht="12.75" hidden="1">
      <c r="B3654" s="38"/>
      <c r="C3654" s="37"/>
      <c r="D3654" s="16"/>
      <c r="E3654" s="39"/>
      <c r="F3654" s="45"/>
      <c r="H3654" s="6">
        <f t="shared" si="187"/>
        <v>0</v>
      </c>
      <c r="I3654" s="26">
        <f t="shared" si="188"/>
        <v>0</v>
      </c>
      <c r="J3654" s="38"/>
      <c r="L3654" s="38"/>
      <c r="M3654" s="2">
        <v>493</v>
      </c>
    </row>
    <row r="3655" spans="3:13" ht="12.75" hidden="1">
      <c r="C3655" s="37"/>
      <c r="D3655" s="16"/>
      <c r="F3655" s="45"/>
      <c r="H3655" s="6">
        <f t="shared" si="187"/>
        <v>0</v>
      </c>
      <c r="I3655" s="26">
        <f t="shared" si="188"/>
        <v>0</v>
      </c>
      <c r="M3655" s="2">
        <v>493</v>
      </c>
    </row>
    <row r="3656" spans="3:13" ht="12.75" hidden="1">
      <c r="C3656" s="37"/>
      <c r="D3656" s="16"/>
      <c r="F3656" s="45"/>
      <c r="H3656" s="6">
        <f t="shared" si="187"/>
        <v>0</v>
      </c>
      <c r="I3656" s="26">
        <f t="shared" si="188"/>
        <v>0</v>
      </c>
      <c r="M3656" s="2">
        <v>493</v>
      </c>
    </row>
    <row r="3657" spans="3:13" ht="12.75" hidden="1">
      <c r="C3657" s="37"/>
      <c r="D3657" s="16"/>
      <c r="F3657" s="45"/>
      <c r="H3657" s="6">
        <f t="shared" si="187"/>
        <v>0</v>
      </c>
      <c r="I3657" s="26">
        <f t="shared" si="188"/>
        <v>0</v>
      </c>
      <c r="M3657" s="2">
        <v>493</v>
      </c>
    </row>
    <row r="3658" spans="3:13" ht="12.75" hidden="1">
      <c r="C3658" s="37"/>
      <c r="D3658" s="16"/>
      <c r="F3658" s="45"/>
      <c r="H3658" s="6">
        <f t="shared" si="187"/>
        <v>0</v>
      </c>
      <c r="I3658" s="26">
        <f t="shared" si="188"/>
        <v>0</v>
      </c>
      <c r="M3658" s="2">
        <v>493</v>
      </c>
    </row>
    <row r="3659" spans="3:13" ht="12.75" hidden="1">
      <c r="C3659" s="37"/>
      <c r="D3659" s="16"/>
      <c r="F3659" s="45"/>
      <c r="H3659" s="6">
        <f t="shared" si="187"/>
        <v>0</v>
      </c>
      <c r="I3659" s="26">
        <f t="shared" si="188"/>
        <v>0</v>
      </c>
      <c r="M3659" s="2">
        <v>493</v>
      </c>
    </row>
    <row r="3660" spans="3:13" ht="12.75" hidden="1">
      <c r="C3660" s="37"/>
      <c r="D3660" s="16"/>
      <c r="F3660" s="45"/>
      <c r="H3660" s="6">
        <f t="shared" si="187"/>
        <v>0</v>
      </c>
      <c r="I3660" s="26">
        <f t="shared" si="188"/>
        <v>0</v>
      </c>
      <c r="M3660" s="2">
        <v>493</v>
      </c>
    </row>
    <row r="3661" spans="4:13" ht="12.75" hidden="1">
      <c r="D3661" s="16"/>
      <c r="F3661" s="45"/>
      <c r="H3661" s="6">
        <f t="shared" si="187"/>
        <v>0</v>
      </c>
      <c r="I3661" s="26">
        <f t="shared" si="188"/>
        <v>0</v>
      </c>
      <c r="M3661" s="2">
        <v>493</v>
      </c>
    </row>
    <row r="3662" spans="4:13" ht="12.75" hidden="1">
      <c r="D3662" s="16"/>
      <c r="F3662" s="45"/>
      <c r="H3662" s="6">
        <f t="shared" si="187"/>
        <v>0</v>
      </c>
      <c r="I3662" s="26">
        <f t="shared" si="188"/>
        <v>0</v>
      </c>
      <c r="M3662" s="2">
        <v>493</v>
      </c>
    </row>
    <row r="3663" spans="4:13" ht="12.75" hidden="1">
      <c r="D3663" s="16"/>
      <c r="F3663" s="45"/>
      <c r="H3663" s="6">
        <f t="shared" si="187"/>
        <v>0</v>
      </c>
      <c r="I3663" s="26">
        <f t="shared" si="188"/>
        <v>0</v>
      </c>
      <c r="M3663" s="2">
        <v>493</v>
      </c>
    </row>
    <row r="3664" spans="4:13" ht="12.75" hidden="1">
      <c r="D3664" s="16"/>
      <c r="F3664" s="45"/>
      <c r="H3664" s="6">
        <f t="shared" si="187"/>
        <v>0</v>
      </c>
      <c r="I3664" s="26">
        <f t="shared" si="188"/>
        <v>0</v>
      </c>
      <c r="M3664" s="2">
        <v>493</v>
      </c>
    </row>
    <row r="3665" spans="4:13" ht="12.75" hidden="1">
      <c r="D3665" s="16"/>
      <c r="F3665" s="45"/>
      <c r="H3665" s="6">
        <f t="shared" si="187"/>
        <v>0</v>
      </c>
      <c r="I3665" s="26">
        <f t="shared" si="188"/>
        <v>0</v>
      </c>
      <c r="M3665" s="2">
        <v>493</v>
      </c>
    </row>
    <row r="3666" spans="4:13" ht="12.75" hidden="1">
      <c r="D3666" s="16"/>
      <c r="F3666" s="45"/>
      <c r="H3666" s="6">
        <f t="shared" si="187"/>
        <v>0</v>
      </c>
      <c r="I3666" s="26">
        <f t="shared" si="188"/>
        <v>0</v>
      </c>
      <c r="M3666" s="2">
        <v>493</v>
      </c>
    </row>
    <row r="3667" spans="4:13" ht="12.75" hidden="1">
      <c r="D3667" s="16"/>
      <c r="F3667" s="45"/>
      <c r="H3667" s="6">
        <f t="shared" si="187"/>
        <v>0</v>
      </c>
      <c r="I3667" s="26">
        <f t="shared" si="188"/>
        <v>0</v>
      </c>
      <c r="M3667" s="2">
        <v>493</v>
      </c>
    </row>
    <row r="3668" spans="2:13" ht="12.75" hidden="1">
      <c r="B3668" s="42"/>
      <c r="D3668" s="16"/>
      <c r="F3668" s="45"/>
      <c r="H3668" s="6">
        <f t="shared" si="187"/>
        <v>0</v>
      </c>
      <c r="I3668" s="26">
        <f t="shared" si="188"/>
        <v>0</v>
      </c>
      <c r="M3668" s="2">
        <v>493</v>
      </c>
    </row>
    <row r="3669" spans="4:13" ht="12.75" hidden="1">
      <c r="D3669" s="16"/>
      <c r="F3669" s="45"/>
      <c r="H3669" s="6">
        <f t="shared" si="187"/>
        <v>0</v>
      </c>
      <c r="I3669" s="26">
        <f t="shared" si="188"/>
        <v>0</v>
      </c>
      <c r="M3669" s="2">
        <v>493</v>
      </c>
    </row>
    <row r="3670" spans="4:13" ht="12.75" hidden="1">
      <c r="D3670" s="16"/>
      <c r="F3670" s="45"/>
      <c r="H3670" s="6">
        <f t="shared" si="187"/>
        <v>0</v>
      </c>
      <c r="I3670" s="26">
        <f t="shared" si="188"/>
        <v>0</v>
      </c>
      <c r="M3670" s="2">
        <v>493</v>
      </c>
    </row>
    <row r="3671" spans="4:13" ht="12.75" hidden="1">
      <c r="D3671" s="16"/>
      <c r="F3671" s="45"/>
      <c r="H3671" s="6">
        <f t="shared" si="187"/>
        <v>0</v>
      </c>
      <c r="I3671" s="26">
        <f t="shared" si="188"/>
        <v>0</v>
      </c>
      <c r="M3671" s="2">
        <v>493</v>
      </c>
    </row>
    <row r="3672" spans="4:13" ht="12.75" hidden="1">
      <c r="D3672" s="16"/>
      <c r="F3672" s="45"/>
      <c r="H3672" s="6">
        <f t="shared" si="187"/>
        <v>0</v>
      </c>
      <c r="I3672" s="26">
        <f t="shared" si="188"/>
        <v>0</v>
      </c>
      <c r="M3672" s="2">
        <v>493</v>
      </c>
    </row>
    <row r="3673" spans="4:13" ht="12.75" hidden="1">
      <c r="D3673" s="16"/>
      <c r="F3673" s="45"/>
      <c r="H3673" s="6">
        <f t="shared" si="187"/>
        <v>0</v>
      </c>
      <c r="I3673" s="26">
        <f t="shared" si="188"/>
        <v>0</v>
      </c>
      <c r="M3673" s="2">
        <v>493</v>
      </c>
    </row>
    <row r="3674" spans="4:13" ht="12.75" hidden="1">
      <c r="D3674" s="16"/>
      <c r="F3674" s="45"/>
      <c r="H3674" s="6">
        <f t="shared" si="187"/>
        <v>0</v>
      </c>
      <c r="I3674" s="26">
        <f t="shared" si="188"/>
        <v>0</v>
      </c>
      <c r="M3674" s="2">
        <v>493</v>
      </c>
    </row>
    <row r="3675" spans="4:13" ht="12.75" hidden="1">
      <c r="D3675" s="16"/>
      <c r="F3675" s="45"/>
      <c r="H3675" s="6">
        <f t="shared" si="187"/>
        <v>0</v>
      </c>
      <c r="I3675" s="26">
        <f t="shared" si="188"/>
        <v>0</v>
      </c>
      <c r="M3675" s="2">
        <v>493</v>
      </c>
    </row>
    <row r="3676" spans="4:13" ht="12.75" hidden="1">
      <c r="D3676" s="16"/>
      <c r="F3676" s="45"/>
      <c r="H3676" s="6">
        <f t="shared" si="187"/>
        <v>0</v>
      </c>
      <c r="I3676" s="26">
        <f t="shared" si="188"/>
        <v>0</v>
      </c>
      <c r="M3676" s="2">
        <v>493</v>
      </c>
    </row>
    <row r="3677" spans="4:13" ht="12.75" hidden="1">
      <c r="D3677" s="16"/>
      <c r="F3677" s="45"/>
      <c r="H3677" s="6">
        <f t="shared" si="187"/>
        <v>0</v>
      </c>
      <c r="I3677" s="26">
        <f t="shared" si="188"/>
        <v>0</v>
      </c>
      <c r="M3677" s="2">
        <v>493</v>
      </c>
    </row>
    <row r="3678" spans="4:13" ht="12.75" hidden="1">
      <c r="D3678" s="16"/>
      <c r="F3678" s="45"/>
      <c r="H3678" s="6">
        <f t="shared" si="187"/>
        <v>0</v>
      </c>
      <c r="I3678" s="26">
        <f t="shared" si="188"/>
        <v>0</v>
      </c>
      <c r="M3678" s="2">
        <v>493</v>
      </c>
    </row>
    <row r="3679" spans="4:13" ht="12.75" hidden="1">
      <c r="D3679" s="16"/>
      <c r="F3679" s="45"/>
      <c r="H3679" s="6">
        <f t="shared" si="187"/>
        <v>0</v>
      </c>
      <c r="I3679" s="26">
        <f t="shared" si="188"/>
        <v>0</v>
      </c>
      <c r="M3679" s="2">
        <v>493</v>
      </c>
    </row>
    <row r="3680" spans="4:13" ht="12.75" hidden="1">
      <c r="D3680" s="16"/>
      <c r="F3680" s="45"/>
      <c r="H3680" s="6">
        <f t="shared" si="187"/>
        <v>0</v>
      </c>
      <c r="I3680" s="26">
        <f t="shared" si="188"/>
        <v>0</v>
      </c>
      <c r="M3680" s="2">
        <v>493</v>
      </c>
    </row>
    <row r="3681" spans="4:13" ht="12.75" hidden="1">
      <c r="D3681" s="16"/>
      <c r="F3681" s="45"/>
      <c r="H3681" s="6">
        <f t="shared" si="187"/>
        <v>0</v>
      </c>
      <c r="I3681" s="26">
        <f t="shared" si="188"/>
        <v>0</v>
      </c>
      <c r="M3681" s="2">
        <v>493</v>
      </c>
    </row>
    <row r="3682" spans="4:13" ht="12.75" hidden="1">
      <c r="D3682" s="16"/>
      <c r="F3682" s="45"/>
      <c r="H3682" s="6">
        <f t="shared" si="187"/>
        <v>0</v>
      </c>
      <c r="I3682" s="26">
        <f t="shared" si="188"/>
        <v>0</v>
      </c>
      <c r="M3682" s="2">
        <v>493</v>
      </c>
    </row>
    <row r="3683" spans="4:13" ht="12.75" hidden="1">
      <c r="D3683" s="16"/>
      <c r="F3683" s="45"/>
      <c r="H3683" s="6">
        <f t="shared" si="187"/>
        <v>0</v>
      </c>
      <c r="I3683" s="26">
        <f t="shared" si="188"/>
        <v>0</v>
      </c>
      <c r="M3683" s="2">
        <v>493</v>
      </c>
    </row>
    <row r="3684" spans="4:13" ht="12.75" hidden="1">
      <c r="D3684" s="16"/>
      <c r="F3684" s="45"/>
      <c r="H3684" s="6">
        <f t="shared" si="187"/>
        <v>0</v>
      </c>
      <c r="I3684" s="26">
        <f t="shared" si="188"/>
        <v>0</v>
      </c>
      <c r="M3684" s="2">
        <v>493</v>
      </c>
    </row>
    <row r="3685" spans="4:13" ht="12.75" hidden="1">
      <c r="D3685" s="16"/>
      <c r="F3685" s="45"/>
      <c r="H3685" s="6">
        <f t="shared" si="187"/>
        <v>0</v>
      </c>
      <c r="I3685" s="26">
        <f t="shared" si="188"/>
        <v>0</v>
      </c>
      <c r="M3685" s="2">
        <v>493</v>
      </c>
    </row>
    <row r="3686" spans="4:13" ht="12.75" hidden="1">
      <c r="D3686" s="16"/>
      <c r="F3686" s="45"/>
      <c r="H3686" s="6">
        <f t="shared" si="187"/>
        <v>0</v>
      </c>
      <c r="I3686" s="26">
        <f t="shared" si="188"/>
        <v>0</v>
      </c>
      <c r="M3686" s="2">
        <v>493</v>
      </c>
    </row>
    <row r="3687" spans="4:13" ht="12.75" hidden="1">
      <c r="D3687" s="16"/>
      <c r="F3687" s="45"/>
      <c r="H3687" s="6">
        <f t="shared" si="187"/>
        <v>0</v>
      </c>
      <c r="I3687" s="26">
        <f t="shared" si="188"/>
        <v>0</v>
      </c>
      <c r="M3687" s="2">
        <v>493</v>
      </c>
    </row>
    <row r="3688" spans="4:13" ht="12.75" hidden="1">
      <c r="D3688" s="16"/>
      <c r="F3688" s="45"/>
      <c r="H3688" s="6">
        <f t="shared" si="187"/>
        <v>0</v>
      </c>
      <c r="I3688" s="26">
        <f t="shared" si="188"/>
        <v>0</v>
      </c>
      <c r="M3688" s="2">
        <v>493</v>
      </c>
    </row>
    <row r="3689" spans="4:13" ht="12.75" hidden="1">
      <c r="D3689" s="16"/>
      <c r="F3689" s="45"/>
      <c r="H3689" s="6">
        <f t="shared" si="187"/>
        <v>0</v>
      </c>
      <c r="I3689" s="26">
        <f t="shared" si="188"/>
        <v>0</v>
      </c>
      <c r="M3689" s="2">
        <v>493</v>
      </c>
    </row>
    <row r="3690" spans="4:13" ht="12.75" hidden="1">
      <c r="D3690" s="16"/>
      <c r="F3690" s="45"/>
      <c r="H3690" s="6">
        <f t="shared" si="187"/>
        <v>0</v>
      </c>
      <c r="I3690" s="26">
        <f t="shared" si="188"/>
        <v>0</v>
      </c>
      <c r="M3690" s="2">
        <v>493</v>
      </c>
    </row>
    <row r="3691" spans="4:13" ht="12.75" hidden="1">
      <c r="D3691" s="16"/>
      <c r="F3691" s="45"/>
      <c r="H3691" s="6">
        <f t="shared" si="187"/>
        <v>0</v>
      </c>
      <c r="I3691" s="26">
        <f t="shared" si="188"/>
        <v>0</v>
      </c>
      <c r="M3691" s="2">
        <v>493</v>
      </c>
    </row>
    <row r="3692" spans="4:13" ht="12.75" hidden="1">
      <c r="D3692" s="16"/>
      <c r="F3692" s="45"/>
      <c r="H3692" s="6">
        <f t="shared" si="187"/>
        <v>0</v>
      </c>
      <c r="I3692" s="26">
        <f t="shared" si="188"/>
        <v>0</v>
      </c>
      <c r="M3692" s="2">
        <v>493</v>
      </c>
    </row>
    <row r="3693" spans="4:13" ht="12.75" hidden="1">
      <c r="D3693" s="16"/>
      <c r="F3693" s="45"/>
      <c r="H3693" s="6">
        <f t="shared" si="187"/>
        <v>0</v>
      </c>
      <c r="I3693" s="26">
        <f t="shared" si="188"/>
        <v>0</v>
      </c>
      <c r="M3693" s="2">
        <v>493</v>
      </c>
    </row>
    <row r="3694" spans="4:13" ht="12.75" hidden="1">
      <c r="D3694" s="16"/>
      <c r="F3694" s="45"/>
      <c r="H3694" s="6">
        <f t="shared" si="187"/>
        <v>0</v>
      </c>
      <c r="I3694" s="26">
        <f t="shared" si="188"/>
        <v>0</v>
      </c>
      <c r="M3694" s="2">
        <v>493</v>
      </c>
    </row>
    <row r="3695" spans="4:13" ht="12.75" hidden="1">
      <c r="D3695" s="16"/>
      <c r="F3695" s="45"/>
      <c r="H3695" s="6">
        <f t="shared" si="187"/>
        <v>0</v>
      </c>
      <c r="I3695" s="26">
        <f t="shared" si="188"/>
        <v>0</v>
      </c>
      <c r="M3695" s="2">
        <v>493</v>
      </c>
    </row>
    <row r="3696" spans="4:13" ht="12.75" hidden="1">
      <c r="D3696" s="16"/>
      <c r="F3696" s="45"/>
      <c r="H3696" s="6">
        <f t="shared" si="187"/>
        <v>0</v>
      </c>
      <c r="I3696" s="26">
        <f t="shared" si="188"/>
        <v>0</v>
      </c>
      <c r="M3696" s="2">
        <v>493</v>
      </c>
    </row>
    <row r="3697" spans="1:13" s="88" customFormat="1" ht="12.75" hidden="1">
      <c r="A3697" s="1"/>
      <c r="B3697" s="6"/>
      <c r="C3697" s="1"/>
      <c r="D3697" s="16"/>
      <c r="E3697" s="1"/>
      <c r="F3697" s="45"/>
      <c r="G3697" s="31"/>
      <c r="H3697" s="6">
        <f t="shared" si="187"/>
        <v>0</v>
      </c>
      <c r="I3697" s="26">
        <f t="shared" si="188"/>
        <v>0</v>
      </c>
      <c r="J3697"/>
      <c r="K3697"/>
      <c r="L3697"/>
      <c r="M3697" s="2">
        <v>493</v>
      </c>
    </row>
    <row r="3698" spans="1:13" ht="12.75" hidden="1">
      <c r="A3698" s="86"/>
      <c r="B3698" s="87"/>
      <c r="C3698" s="43"/>
      <c r="D3698" s="163"/>
      <c r="E3698" s="86"/>
      <c r="F3698" s="165"/>
      <c r="G3698" s="164"/>
      <c r="H3698" s="6">
        <f t="shared" si="187"/>
        <v>0</v>
      </c>
      <c r="I3698" s="26">
        <f t="shared" si="188"/>
        <v>0</v>
      </c>
      <c r="J3698" s="88"/>
      <c r="K3698" s="88"/>
      <c r="L3698" s="88"/>
      <c r="M3698" s="2">
        <v>493</v>
      </c>
    </row>
    <row r="3699" spans="4:13" ht="12.75" hidden="1">
      <c r="D3699" s="16"/>
      <c r="F3699" s="45"/>
      <c r="H3699" s="6">
        <f t="shared" si="187"/>
        <v>0</v>
      </c>
      <c r="I3699" s="26">
        <f t="shared" si="188"/>
        <v>0</v>
      </c>
      <c r="M3699" s="2">
        <v>493</v>
      </c>
    </row>
    <row r="3700" spans="4:13" ht="12.75" hidden="1">
      <c r="D3700" s="16"/>
      <c r="F3700" s="45"/>
      <c r="H3700" s="6">
        <f t="shared" si="187"/>
        <v>0</v>
      </c>
      <c r="I3700" s="26">
        <f t="shared" si="188"/>
        <v>0</v>
      </c>
      <c r="M3700" s="2">
        <v>493</v>
      </c>
    </row>
    <row r="3701" spans="4:13" ht="12.75" hidden="1">
      <c r="D3701" s="16"/>
      <c r="F3701" s="45"/>
      <c r="H3701" s="6">
        <f t="shared" si="187"/>
        <v>0</v>
      </c>
      <c r="I3701" s="26">
        <f t="shared" si="188"/>
        <v>0</v>
      </c>
      <c r="M3701" s="2">
        <v>493</v>
      </c>
    </row>
    <row r="3702" spans="4:13" ht="12.75" hidden="1">
      <c r="D3702" s="16"/>
      <c r="F3702" s="45"/>
      <c r="H3702" s="6">
        <f t="shared" si="187"/>
        <v>0</v>
      </c>
      <c r="I3702" s="26">
        <f t="shared" si="188"/>
        <v>0</v>
      </c>
      <c r="M3702" s="2">
        <v>493</v>
      </c>
    </row>
    <row r="3703" spans="4:13" ht="12.75" hidden="1">
      <c r="D3703" s="16"/>
      <c r="F3703" s="45"/>
      <c r="H3703" s="6">
        <f t="shared" si="187"/>
        <v>0</v>
      </c>
      <c r="I3703" s="26">
        <f t="shared" si="188"/>
        <v>0</v>
      </c>
      <c r="M3703" s="2">
        <v>493</v>
      </c>
    </row>
    <row r="3704" spans="4:13" ht="12.75" hidden="1">
      <c r="D3704" s="16"/>
      <c r="F3704" s="45"/>
      <c r="H3704" s="6">
        <f t="shared" si="187"/>
        <v>0</v>
      </c>
      <c r="I3704" s="26">
        <f t="shared" si="188"/>
        <v>0</v>
      </c>
      <c r="M3704" s="2">
        <v>493</v>
      </c>
    </row>
    <row r="3705" spans="4:13" ht="12.75" hidden="1">
      <c r="D3705" s="16"/>
      <c r="F3705" s="45"/>
      <c r="H3705" s="6">
        <f t="shared" si="187"/>
        <v>0</v>
      </c>
      <c r="I3705" s="26">
        <f t="shared" si="188"/>
        <v>0</v>
      </c>
      <c r="M3705" s="2">
        <v>493</v>
      </c>
    </row>
    <row r="3706" spans="4:13" ht="12.75" hidden="1">
      <c r="D3706" s="16"/>
      <c r="F3706" s="45"/>
      <c r="H3706" s="6">
        <f t="shared" si="187"/>
        <v>0</v>
      </c>
      <c r="I3706" s="26">
        <f t="shared" si="188"/>
        <v>0</v>
      </c>
      <c r="M3706" s="2">
        <v>493</v>
      </c>
    </row>
    <row r="3707" spans="4:13" ht="12.75" hidden="1">
      <c r="D3707" s="16"/>
      <c r="F3707" s="45"/>
      <c r="H3707" s="6">
        <f t="shared" si="187"/>
        <v>0</v>
      </c>
      <c r="I3707" s="26">
        <f t="shared" si="188"/>
        <v>0</v>
      </c>
      <c r="M3707" s="2">
        <v>493</v>
      </c>
    </row>
    <row r="3708" spans="4:13" ht="12.75" hidden="1">
      <c r="D3708" s="16"/>
      <c r="F3708" s="45"/>
      <c r="H3708" s="6">
        <f t="shared" si="187"/>
        <v>0</v>
      </c>
      <c r="I3708" s="26">
        <f t="shared" si="188"/>
        <v>0</v>
      </c>
      <c r="M3708" s="2">
        <v>493</v>
      </c>
    </row>
    <row r="3709" spans="4:13" ht="12.75" hidden="1">
      <c r="D3709" s="16"/>
      <c r="F3709" s="45"/>
      <c r="H3709" s="6">
        <f t="shared" si="187"/>
        <v>0</v>
      </c>
      <c r="I3709" s="26">
        <f t="shared" si="188"/>
        <v>0</v>
      </c>
      <c r="M3709" s="2">
        <v>493</v>
      </c>
    </row>
    <row r="3710" spans="6:13" ht="12.75" hidden="1">
      <c r="F3710" s="45"/>
      <c r="H3710" s="6">
        <f aca="true" t="shared" si="189" ref="H3710:H3773">H3709-B3710</f>
        <v>0</v>
      </c>
      <c r="I3710" s="26">
        <f aca="true" t="shared" si="190" ref="I3710:I3773">+B3710/M3710</f>
        <v>0</v>
      </c>
      <c r="M3710" s="2">
        <v>493</v>
      </c>
    </row>
    <row r="3711" spans="6:13" ht="12.75" hidden="1">
      <c r="F3711" s="45"/>
      <c r="H3711" s="6">
        <f t="shared" si="189"/>
        <v>0</v>
      </c>
      <c r="I3711" s="26">
        <f t="shared" si="190"/>
        <v>0</v>
      </c>
      <c r="M3711" s="2">
        <v>493</v>
      </c>
    </row>
    <row r="3712" spans="6:13" ht="12.75" hidden="1">
      <c r="F3712" s="45"/>
      <c r="H3712" s="6">
        <f t="shared" si="189"/>
        <v>0</v>
      </c>
      <c r="I3712" s="26">
        <f t="shared" si="190"/>
        <v>0</v>
      </c>
      <c r="M3712" s="2">
        <v>493</v>
      </c>
    </row>
    <row r="3713" spans="6:13" ht="12.75" hidden="1">
      <c r="F3713" s="45"/>
      <c r="H3713" s="6">
        <f t="shared" si="189"/>
        <v>0</v>
      </c>
      <c r="I3713" s="26">
        <f t="shared" si="190"/>
        <v>0</v>
      </c>
      <c r="M3713" s="2">
        <v>493</v>
      </c>
    </row>
    <row r="3714" spans="6:13" ht="12.75" hidden="1">
      <c r="F3714" s="45"/>
      <c r="H3714" s="6">
        <f t="shared" si="189"/>
        <v>0</v>
      </c>
      <c r="I3714" s="26">
        <f t="shared" si="190"/>
        <v>0</v>
      </c>
      <c r="M3714" s="2">
        <v>493</v>
      </c>
    </row>
    <row r="3715" spans="6:13" ht="12.75" hidden="1">
      <c r="F3715" s="45"/>
      <c r="H3715" s="6">
        <f t="shared" si="189"/>
        <v>0</v>
      </c>
      <c r="I3715" s="26">
        <f t="shared" si="190"/>
        <v>0</v>
      </c>
      <c r="M3715" s="2">
        <v>493</v>
      </c>
    </row>
    <row r="3716" spans="6:13" ht="12.75" hidden="1">
      <c r="F3716" s="45"/>
      <c r="H3716" s="6">
        <f t="shared" si="189"/>
        <v>0</v>
      </c>
      <c r="I3716" s="26">
        <f t="shared" si="190"/>
        <v>0</v>
      </c>
      <c r="M3716" s="2">
        <v>493</v>
      </c>
    </row>
    <row r="3717" spans="6:13" ht="12.75" hidden="1">
      <c r="F3717" s="45"/>
      <c r="H3717" s="6">
        <f t="shared" si="189"/>
        <v>0</v>
      </c>
      <c r="I3717" s="26">
        <f t="shared" si="190"/>
        <v>0</v>
      </c>
      <c r="M3717" s="2">
        <v>493</v>
      </c>
    </row>
    <row r="3718" spans="6:13" ht="12.75" hidden="1">
      <c r="F3718" s="45"/>
      <c r="H3718" s="6">
        <f t="shared" si="189"/>
        <v>0</v>
      </c>
      <c r="I3718" s="26">
        <f t="shared" si="190"/>
        <v>0</v>
      </c>
      <c r="M3718" s="2">
        <v>493</v>
      </c>
    </row>
    <row r="3719" spans="6:13" ht="12.75" hidden="1">
      <c r="F3719" s="45"/>
      <c r="H3719" s="6">
        <f t="shared" si="189"/>
        <v>0</v>
      </c>
      <c r="I3719" s="26">
        <f t="shared" si="190"/>
        <v>0</v>
      </c>
      <c r="M3719" s="2">
        <v>493</v>
      </c>
    </row>
    <row r="3720" spans="6:13" ht="12.75" hidden="1">
      <c r="F3720" s="45"/>
      <c r="H3720" s="6">
        <f t="shared" si="189"/>
        <v>0</v>
      </c>
      <c r="I3720" s="26">
        <f t="shared" si="190"/>
        <v>0</v>
      </c>
      <c r="M3720" s="2">
        <v>493</v>
      </c>
    </row>
    <row r="3721" spans="6:13" ht="12.75" hidden="1">
      <c r="F3721" s="45"/>
      <c r="H3721" s="6">
        <f t="shared" si="189"/>
        <v>0</v>
      </c>
      <c r="I3721" s="26">
        <f t="shared" si="190"/>
        <v>0</v>
      </c>
      <c r="M3721" s="2">
        <v>493</v>
      </c>
    </row>
    <row r="3722" spans="6:13" ht="12.75" hidden="1">
      <c r="F3722" s="45"/>
      <c r="H3722" s="6">
        <f t="shared" si="189"/>
        <v>0</v>
      </c>
      <c r="I3722" s="26">
        <f t="shared" si="190"/>
        <v>0</v>
      </c>
      <c r="M3722" s="2">
        <v>493</v>
      </c>
    </row>
    <row r="3723" spans="6:13" ht="12.75" hidden="1">
      <c r="F3723" s="45"/>
      <c r="H3723" s="6">
        <f t="shared" si="189"/>
        <v>0</v>
      </c>
      <c r="I3723" s="26">
        <f t="shared" si="190"/>
        <v>0</v>
      </c>
      <c r="M3723" s="2">
        <v>493</v>
      </c>
    </row>
    <row r="3724" spans="6:13" ht="12.75" hidden="1">
      <c r="F3724" s="45"/>
      <c r="H3724" s="6">
        <f t="shared" si="189"/>
        <v>0</v>
      </c>
      <c r="I3724" s="26">
        <f t="shared" si="190"/>
        <v>0</v>
      </c>
      <c r="M3724" s="2">
        <v>493</v>
      </c>
    </row>
    <row r="3725" spans="6:13" ht="12.75" hidden="1">
      <c r="F3725" s="45"/>
      <c r="H3725" s="6">
        <f t="shared" si="189"/>
        <v>0</v>
      </c>
      <c r="I3725" s="26">
        <f t="shared" si="190"/>
        <v>0</v>
      </c>
      <c r="M3725" s="2">
        <v>493</v>
      </c>
    </row>
    <row r="3726" spans="6:13" ht="12.75" hidden="1">
      <c r="F3726" s="45"/>
      <c r="H3726" s="6">
        <f t="shared" si="189"/>
        <v>0</v>
      </c>
      <c r="I3726" s="26">
        <f t="shared" si="190"/>
        <v>0</v>
      </c>
      <c r="M3726" s="2">
        <v>493</v>
      </c>
    </row>
    <row r="3727" spans="6:13" ht="12.75" hidden="1">
      <c r="F3727" s="45"/>
      <c r="H3727" s="6">
        <f t="shared" si="189"/>
        <v>0</v>
      </c>
      <c r="I3727" s="26">
        <f t="shared" si="190"/>
        <v>0</v>
      </c>
      <c r="M3727" s="2">
        <v>493</v>
      </c>
    </row>
    <row r="3728" spans="6:13" ht="12.75" hidden="1">
      <c r="F3728" s="45"/>
      <c r="H3728" s="6">
        <f t="shared" si="189"/>
        <v>0</v>
      </c>
      <c r="I3728" s="26">
        <f t="shared" si="190"/>
        <v>0</v>
      </c>
      <c r="M3728" s="2">
        <v>493</v>
      </c>
    </row>
    <row r="3729" spans="6:13" ht="12.75" hidden="1">
      <c r="F3729" s="45"/>
      <c r="H3729" s="6">
        <f t="shared" si="189"/>
        <v>0</v>
      </c>
      <c r="I3729" s="26">
        <f t="shared" si="190"/>
        <v>0</v>
      </c>
      <c r="M3729" s="2">
        <v>493</v>
      </c>
    </row>
    <row r="3730" spans="6:13" ht="12.75" hidden="1">
      <c r="F3730" s="45"/>
      <c r="H3730" s="6">
        <f t="shared" si="189"/>
        <v>0</v>
      </c>
      <c r="I3730" s="26">
        <f t="shared" si="190"/>
        <v>0</v>
      </c>
      <c r="M3730" s="2">
        <v>493</v>
      </c>
    </row>
    <row r="3731" spans="6:13" ht="12.75" hidden="1">
      <c r="F3731" s="45"/>
      <c r="H3731" s="6">
        <f t="shared" si="189"/>
        <v>0</v>
      </c>
      <c r="I3731" s="26">
        <f t="shared" si="190"/>
        <v>0</v>
      </c>
      <c r="M3731" s="2">
        <v>493</v>
      </c>
    </row>
    <row r="3732" spans="6:13" ht="12.75" hidden="1">
      <c r="F3732" s="45"/>
      <c r="H3732" s="6">
        <f t="shared" si="189"/>
        <v>0</v>
      </c>
      <c r="I3732" s="26">
        <f t="shared" si="190"/>
        <v>0</v>
      </c>
      <c r="M3732" s="2">
        <v>493</v>
      </c>
    </row>
    <row r="3733" spans="6:13" ht="12.75" hidden="1">
      <c r="F3733" s="45"/>
      <c r="H3733" s="6">
        <f t="shared" si="189"/>
        <v>0</v>
      </c>
      <c r="I3733" s="26">
        <f t="shared" si="190"/>
        <v>0</v>
      </c>
      <c r="M3733" s="2">
        <v>493</v>
      </c>
    </row>
    <row r="3734" spans="2:13" ht="12.75" hidden="1">
      <c r="B3734" s="7"/>
      <c r="F3734" s="45"/>
      <c r="H3734" s="6">
        <f t="shared" si="189"/>
        <v>0</v>
      </c>
      <c r="I3734" s="26">
        <f t="shared" si="190"/>
        <v>0</v>
      </c>
      <c r="M3734" s="2">
        <v>493</v>
      </c>
    </row>
    <row r="3735" spans="6:13" ht="12.75" hidden="1">
      <c r="F3735" s="45"/>
      <c r="H3735" s="6">
        <f t="shared" si="189"/>
        <v>0</v>
      </c>
      <c r="I3735" s="26">
        <f t="shared" si="190"/>
        <v>0</v>
      </c>
      <c r="M3735" s="2">
        <v>493</v>
      </c>
    </row>
    <row r="3736" spans="6:13" ht="12.75" hidden="1">
      <c r="F3736" s="45"/>
      <c r="H3736" s="6">
        <f t="shared" si="189"/>
        <v>0</v>
      </c>
      <c r="I3736" s="26">
        <f t="shared" si="190"/>
        <v>0</v>
      </c>
      <c r="M3736" s="2">
        <v>493</v>
      </c>
    </row>
    <row r="3737" spans="6:13" ht="12.75" hidden="1">
      <c r="F3737" s="45"/>
      <c r="H3737" s="6">
        <f t="shared" si="189"/>
        <v>0</v>
      </c>
      <c r="I3737" s="26">
        <f t="shared" si="190"/>
        <v>0</v>
      </c>
      <c r="M3737" s="2">
        <v>493</v>
      </c>
    </row>
    <row r="3738" spans="6:13" ht="12.75" hidden="1">
      <c r="F3738" s="45"/>
      <c r="H3738" s="6">
        <f t="shared" si="189"/>
        <v>0</v>
      </c>
      <c r="I3738" s="26">
        <f t="shared" si="190"/>
        <v>0</v>
      </c>
      <c r="M3738" s="2">
        <v>493</v>
      </c>
    </row>
    <row r="3739" spans="2:13" ht="12.75" hidden="1">
      <c r="B3739" s="8"/>
      <c r="F3739" s="45"/>
      <c r="H3739" s="6">
        <f t="shared" si="189"/>
        <v>0</v>
      </c>
      <c r="I3739" s="26">
        <f t="shared" si="190"/>
        <v>0</v>
      </c>
      <c r="M3739" s="2">
        <v>493</v>
      </c>
    </row>
    <row r="3740" spans="3:13" ht="12.75" hidden="1">
      <c r="C3740" s="3"/>
      <c r="F3740" s="45"/>
      <c r="H3740" s="6">
        <f t="shared" si="189"/>
        <v>0</v>
      </c>
      <c r="I3740" s="26">
        <f t="shared" si="190"/>
        <v>0</v>
      </c>
      <c r="M3740" s="2">
        <v>493</v>
      </c>
    </row>
    <row r="3741" spans="6:13" ht="12.75" hidden="1">
      <c r="F3741" s="45"/>
      <c r="H3741" s="6">
        <f t="shared" si="189"/>
        <v>0</v>
      </c>
      <c r="I3741" s="26">
        <f t="shared" si="190"/>
        <v>0</v>
      </c>
      <c r="M3741" s="2">
        <v>493</v>
      </c>
    </row>
    <row r="3742" spans="2:13" ht="12.75" hidden="1">
      <c r="B3742" s="9"/>
      <c r="F3742" s="45"/>
      <c r="H3742" s="6">
        <f t="shared" si="189"/>
        <v>0</v>
      </c>
      <c r="I3742" s="26">
        <f t="shared" si="190"/>
        <v>0</v>
      </c>
      <c r="M3742" s="2">
        <v>493</v>
      </c>
    </row>
    <row r="3743" spans="6:13" ht="12.75" hidden="1">
      <c r="F3743" s="45"/>
      <c r="H3743" s="6">
        <f t="shared" si="189"/>
        <v>0</v>
      </c>
      <c r="I3743" s="26">
        <f t="shared" si="190"/>
        <v>0</v>
      </c>
      <c r="M3743" s="2">
        <v>493</v>
      </c>
    </row>
    <row r="3744" spans="6:13" ht="12.75" hidden="1">
      <c r="F3744" s="45"/>
      <c r="H3744" s="6">
        <f t="shared" si="189"/>
        <v>0</v>
      </c>
      <c r="I3744" s="26">
        <f t="shared" si="190"/>
        <v>0</v>
      </c>
      <c r="M3744" s="2">
        <v>493</v>
      </c>
    </row>
    <row r="3745" spans="6:13" ht="12.75" hidden="1">
      <c r="F3745" s="45"/>
      <c r="H3745" s="6">
        <f t="shared" si="189"/>
        <v>0</v>
      </c>
      <c r="I3745" s="26">
        <f t="shared" si="190"/>
        <v>0</v>
      </c>
      <c r="M3745" s="2">
        <v>493</v>
      </c>
    </row>
    <row r="3746" spans="6:13" ht="12.75" hidden="1">
      <c r="F3746" s="45"/>
      <c r="H3746" s="6">
        <f t="shared" si="189"/>
        <v>0</v>
      </c>
      <c r="I3746" s="26">
        <f t="shared" si="190"/>
        <v>0</v>
      </c>
      <c r="M3746" s="2">
        <v>493</v>
      </c>
    </row>
    <row r="3747" spans="6:13" ht="12.75" hidden="1">
      <c r="F3747" s="45"/>
      <c r="H3747" s="6">
        <f t="shared" si="189"/>
        <v>0</v>
      </c>
      <c r="I3747" s="26">
        <f t="shared" si="190"/>
        <v>0</v>
      </c>
      <c r="M3747" s="2">
        <v>493</v>
      </c>
    </row>
    <row r="3748" spans="6:13" ht="12.75" hidden="1">
      <c r="F3748" s="45"/>
      <c r="H3748" s="6">
        <f t="shared" si="189"/>
        <v>0</v>
      </c>
      <c r="I3748" s="26">
        <f t="shared" si="190"/>
        <v>0</v>
      </c>
      <c r="M3748" s="2">
        <v>493</v>
      </c>
    </row>
    <row r="3749" spans="6:13" ht="12.75" hidden="1">
      <c r="F3749" s="45"/>
      <c r="H3749" s="6">
        <f t="shared" si="189"/>
        <v>0</v>
      </c>
      <c r="I3749" s="26">
        <f t="shared" si="190"/>
        <v>0</v>
      </c>
      <c r="M3749" s="2">
        <v>493</v>
      </c>
    </row>
    <row r="3750" spans="6:13" ht="12.75" hidden="1">
      <c r="F3750" s="45"/>
      <c r="H3750" s="6">
        <f t="shared" si="189"/>
        <v>0</v>
      </c>
      <c r="I3750" s="26">
        <f t="shared" si="190"/>
        <v>0</v>
      </c>
      <c r="M3750" s="2">
        <v>493</v>
      </c>
    </row>
    <row r="3751" spans="6:13" ht="12.75" hidden="1">
      <c r="F3751" s="45"/>
      <c r="H3751" s="6">
        <f t="shared" si="189"/>
        <v>0</v>
      </c>
      <c r="I3751" s="26">
        <f t="shared" si="190"/>
        <v>0</v>
      </c>
      <c r="M3751" s="2">
        <v>493</v>
      </c>
    </row>
    <row r="3752" spans="6:13" ht="12.75" hidden="1">
      <c r="F3752" s="45"/>
      <c r="H3752" s="6">
        <f t="shared" si="189"/>
        <v>0</v>
      </c>
      <c r="I3752" s="26">
        <f t="shared" si="190"/>
        <v>0</v>
      </c>
      <c r="M3752" s="2">
        <v>493</v>
      </c>
    </row>
    <row r="3753" spans="6:13" ht="12.75" hidden="1">
      <c r="F3753" s="45"/>
      <c r="H3753" s="6">
        <f t="shared" si="189"/>
        <v>0</v>
      </c>
      <c r="I3753" s="26">
        <f t="shared" si="190"/>
        <v>0</v>
      </c>
      <c r="M3753" s="2">
        <v>493</v>
      </c>
    </row>
    <row r="3754" spans="6:13" ht="12.75" hidden="1">
      <c r="F3754" s="45"/>
      <c r="H3754" s="6">
        <f t="shared" si="189"/>
        <v>0</v>
      </c>
      <c r="I3754" s="26">
        <f t="shared" si="190"/>
        <v>0</v>
      </c>
      <c r="M3754" s="2">
        <v>493</v>
      </c>
    </row>
    <row r="3755" spans="6:13" ht="12.75" hidden="1">
      <c r="F3755" s="45"/>
      <c r="H3755" s="6">
        <f t="shared" si="189"/>
        <v>0</v>
      </c>
      <c r="I3755" s="26">
        <f t="shared" si="190"/>
        <v>0</v>
      </c>
      <c r="M3755" s="2">
        <v>493</v>
      </c>
    </row>
    <row r="3756" spans="6:13" ht="12.75" hidden="1">
      <c r="F3756" s="45"/>
      <c r="H3756" s="6">
        <f t="shared" si="189"/>
        <v>0</v>
      </c>
      <c r="I3756" s="26">
        <f t="shared" si="190"/>
        <v>0</v>
      </c>
      <c r="M3756" s="2">
        <v>493</v>
      </c>
    </row>
    <row r="3757" spans="6:13" ht="12.75" hidden="1">
      <c r="F3757" s="45"/>
      <c r="H3757" s="6">
        <f t="shared" si="189"/>
        <v>0</v>
      </c>
      <c r="I3757" s="26">
        <f t="shared" si="190"/>
        <v>0</v>
      </c>
      <c r="M3757" s="2">
        <v>493</v>
      </c>
    </row>
    <row r="3758" spans="6:13" ht="12.75" hidden="1">
      <c r="F3758" s="45"/>
      <c r="H3758" s="6">
        <f t="shared" si="189"/>
        <v>0</v>
      </c>
      <c r="I3758" s="26">
        <f t="shared" si="190"/>
        <v>0</v>
      </c>
      <c r="M3758" s="2">
        <v>493</v>
      </c>
    </row>
    <row r="3759" spans="6:13" ht="12.75" hidden="1">
      <c r="F3759" s="45"/>
      <c r="H3759" s="6">
        <f t="shared" si="189"/>
        <v>0</v>
      </c>
      <c r="I3759" s="26">
        <f t="shared" si="190"/>
        <v>0</v>
      </c>
      <c r="M3759" s="2">
        <v>493</v>
      </c>
    </row>
    <row r="3760" spans="6:13" ht="12.75" hidden="1">
      <c r="F3760" s="45"/>
      <c r="H3760" s="6">
        <f t="shared" si="189"/>
        <v>0</v>
      </c>
      <c r="I3760" s="26">
        <f t="shared" si="190"/>
        <v>0</v>
      </c>
      <c r="M3760" s="2">
        <v>493</v>
      </c>
    </row>
    <row r="3761" spans="2:13" ht="12.75" hidden="1">
      <c r="B3761" s="10"/>
      <c r="F3761" s="45"/>
      <c r="H3761" s="6">
        <f t="shared" si="189"/>
        <v>0</v>
      </c>
      <c r="I3761" s="26">
        <f t="shared" si="190"/>
        <v>0</v>
      </c>
      <c r="M3761" s="2">
        <v>493</v>
      </c>
    </row>
    <row r="3762" spans="2:13" ht="12.75" hidden="1">
      <c r="B3762" s="9"/>
      <c r="F3762" s="45"/>
      <c r="H3762" s="6">
        <f t="shared" si="189"/>
        <v>0</v>
      </c>
      <c r="I3762" s="26">
        <f t="shared" si="190"/>
        <v>0</v>
      </c>
      <c r="M3762" s="2">
        <v>493</v>
      </c>
    </row>
    <row r="3763" spans="2:13" ht="12.75" hidden="1">
      <c r="B3763" s="9"/>
      <c r="F3763" s="45"/>
      <c r="H3763" s="6">
        <f t="shared" si="189"/>
        <v>0</v>
      </c>
      <c r="I3763" s="26">
        <f t="shared" si="190"/>
        <v>0</v>
      </c>
      <c r="M3763" s="2">
        <v>493</v>
      </c>
    </row>
    <row r="3764" spans="6:13" ht="12.75" hidden="1">
      <c r="F3764" s="45"/>
      <c r="H3764" s="6">
        <f t="shared" si="189"/>
        <v>0</v>
      </c>
      <c r="I3764" s="26">
        <f t="shared" si="190"/>
        <v>0</v>
      </c>
      <c r="M3764" s="2">
        <v>493</v>
      </c>
    </row>
    <row r="3765" spans="2:13" ht="12.75" hidden="1">
      <c r="B3765" s="11"/>
      <c r="F3765" s="45"/>
      <c r="H3765" s="6">
        <f t="shared" si="189"/>
        <v>0</v>
      </c>
      <c r="I3765" s="26">
        <f t="shared" si="190"/>
        <v>0</v>
      </c>
      <c r="M3765" s="2">
        <v>493</v>
      </c>
    </row>
    <row r="3766" spans="2:13" ht="12.75" hidden="1">
      <c r="B3766" s="11"/>
      <c r="F3766" s="45"/>
      <c r="H3766" s="6">
        <f t="shared" si="189"/>
        <v>0</v>
      </c>
      <c r="I3766" s="26">
        <f t="shared" si="190"/>
        <v>0</v>
      </c>
      <c r="M3766" s="2">
        <v>493</v>
      </c>
    </row>
    <row r="3767" spans="2:13" ht="12.75" hidden="1">
      <c r="B3767" s="11"/>
      <c r="F3767" s="45"/>
      <c r="H3767" s="6">
        <f t="shared" si="189"/>
        <v>0</v>
      </c>
      <c r="I3767" s="26">
        <f t="shared" si="190"/>
        <v>0</v>
      </c>
      <c r="M3767" s="2">
        <v>493</v>
      </c>
    </row>
    <row r="3768" spans="2:13" ht="12.75" hidden="1">
      <c r="B3768" s="11"/>
      <c r="F3768" s="45"/>
      <c r="H3768" s="6">
        <f t="shared" si="189"/>
        <v>0</v>
      </c>
      <c r="I3768" s="26">
        <f t="shared" si="190"/>
        <v>0</v>
      </c>
      <c r="M3768" s="2">
        <v>493</v>
      </c>
    </row>
    <row r="3769" spans="2:13" ht="12.75" hidden="1">
      <c r="B3769" s="11"/>
      <c r="F3769" s="45"/>
      <c r="H3769" s="6">
        <f t="shared" si="189"/>
        <v>0</v>
      </c>
      <c r="I3769" s="26">
        <f t="shared" si="190"/>
        <v>0</v>
      </c>
      <c r="M3769" s="2">
        <v>493</v>
      </c>
    </row>
    <row r="3770" spans="2:13" ht="12.75" hidden="1">
      <c r="B3770" s="11"/>
      <c r="F3770" s="45"/>
      <c r="H3770" s="6">
        <f t="shared" si="189"/>
        <v>0</v>
      </c>
      <c r="I3770" s="26">
        <f t="shared" si="190"/>
        <v>0</v>
      </c>
      <c r="M3770" s="2">
        <v>493</v>
      </c>
    </row>
    <row r="3771" spans="2:13" ht="12.75" hidden="1">
      <c r="B3771" s="11"/>
      <c r="F3771" s="45"/>
      <c r="H3771" s="6">
        <f t="shared" si="189"/>
        <v>0</v>
      </c>
      <c r="I3771" s="26">
        <f t="shared" si="190"/>
        <v>0</v>
      </c>
      <c r="M3771" s="2">
        <v>493</v>
      </c>
    </row>
    <row r="3772" spans="2:13" ht="12.75" hidden="1">
      <c r="B3772" s="11"/>
      <c r="F3772" s="45"/>
      <c r="H3772" s="6">
        <f t="shared" si="189"/>
        <v>0</v>
      </c>
      <c r="I3772" s="26">
        <f t="shared" si="190"/>
        <v>0</v>
      </c>
      <c r="M3772" s="2">
        <v>493</v>
      </c>
    </row>
    <row r="3773" spans="2:13" ht="12.75" hidden="1">
      <c r="B3773" s="11"/>
      <c r="F3773" s="45"/>
      <c r="H3773" s="6">
        <f t="shared" si="189"/>
        <v>0</v>
      </c>
      <c r="I3773" s="26">
        <f t="shared" si="190"/>
        <v>0</v>
      </c>
      <c r="M3773" s="2">
        <v>493</v>
      </c>
    </row>
    <row r="3774" spans="2:13" ht="12.75" hidden="1">
      <c r="B3774" s="11"/>
      <c r="F3774" s="45"/>
      <c r="H3774" s="6">
        <f aca="true" t="shared" si="191" ref="H3774:H3837">H3773-B3774</f>
        <v>0</v>
      </c>
      <c r="I3774" s="26">
        <f aca="true" t="shared" si="192" ref="I3774:I3837">+B3774/M3774</f>
        <v>0</v>
      </c>
      <c r="M3774" s="2">
        <v>493</v>
      </c>
    </row>
    <row r="3775" spans="2:13" ht="12.75" hidden="1">
      <c r="B3775" s="11"/>
      <c r="F3775" s="45"/>
      <c r="H3775" s="6">
        <f t="shared" si="191"/>
        <v>0</v>
      </c>
      <c r="I3775" s="26">
        <f t="shared" si="192"/>
        <v>0</v>
      </c>
      <c r="M3775" s="2">
        <v>493</v>
      </c>
    </row>
    <row r="3776" spans="2:13" ht="12.75" hidden="1">
      <c r="B3776" s="11"/>
      <c r="F3776" s="45"/>
      <c r="H3776" s="6">
        <f t="shared" si="191"/>
        <v>0</v>
      </c>
      <c r="I3776" s="26">
        <f t="shared" si="192"/>
        <v>0</v>
      </c>
      <c r="M3776" s="2">
        <v>493</v>
      </c>
    </row>
    <row r="3777" spans="6:13" ht="12.75" hidden="1">
      <c r="F3777" s="45"/>
      <c r="H3777" s="6">
        <f t="shared" si="191"/>
        <v>0</v>
      </c>
      <c r="I3777" s="26">
        <f t="shared" si="192"/>
        <v>0</v>
      </c>
      <c r="M3777" s="2">
        <v>493</v>
      </c>
    </row>
    <row r="3778" spans="6:13" ht="12.75" hidden="1">
      <c r="F3778" s="45"/>
      <c r="H3778" s="6">
        <f t="shared" si="191"/>
        <v>0</v>
      </c>
      <c r="I3778" s="26">
        <f t="shared" si="192"/>
        <v>0</v>
      </c>
      <c r="M3778" s="2">
        <v>493</v>
      </c>
    </row>
    <row r="3779" spans="6:13" ht="12.75" hidden="1">
      <c r="F3779" s="45"/>
      <c r="H3779" s="6">
        <f t="shared" si="191"/>
        <v>0</v>
      </c>
      <c r="I3779" s="26">
        <f t="shared" si="192"/>
        <v>0</v>
      </c>
      <c r="M3779" s="2">
        <v>493</v>
      </c>
    </row>
    <row r="3780" spans="6:13" ht="12.75" hidden="1">
      <c r="F3780" s="45"/>
      <c r="H3780" s="6">
        <f t="shared" si="191"/>
        <v>0</v>
      </c>
      <c r="I3780" s="26">
        <f t="shared" si="192"/>
        <v>0</v>
      </c>
      <c r="M3780" s="2">
        <v>493</v>
      </c>
    </row>
    <row r="3781" spans="6:13" ht="12.75" hidden="1">
      <c r="F3781" s="45"/>
      <c r="H3781" s="6">
        <f t="shared" si="191"/>
        <v>0</v>
      </c>
      <c r="I3781" s="26">
        <f t="shared" si="192"/>
        <v>0</v>
      </c>
      <c r="M3781" s="2">
        <v>493</v>
      </c>
    </row>
    <row r="3782" spans="6:13" ht="12.75" hidden="1">
      <c r="F3782" s="45"/>
      <c r="H3782" s="6">
        <f t="shared" si="191"/>
        <v>0</v>
      </c>
      <c r="I3782" s="26">
        <f t="shared" si="192"/>
        <v>0</v>
      </c>
      <c r="M3782" s="2">
        <v>493</v>
      </c>
    </row>
    <row r="3783" spans="6:13" ht="12.75" hidden="1">
      <c r="F3783" s="45"/>
      <c r="H3783" s="6">
        <f t="shared" si="191"/>
        <v>0</v>
      </c>
      <c r="I3783" s="26">
        <f t="shared" si="192"/>
        <v>0</v>
      </c>
      <c r="M3783" s="2">
        <v>493</v>
      </c>
    </row>
    <row r="3784" spans="6:13" ht="12.75" hidden="1">
      <c r="F3784" s="45"/>
      <c r="H3784" s="6">
        <f t="shared" si="191"/>
        <v>0</v>
      </c>
      <c r="I3784" s="26">
        <f t="shared" si="192"/>
        <v>0</v>
      </c>
      <c r="M3784" s="2">
        <v>493</v>
      </c>
    </row>
    <row r="3785" spans="6:13" ht="12.75" hidden="1">
      <c r="F3785" s="45"/>
      <c r="H3785" s="6">
        <f t="shared" si="191"/>
        <v>0</v>
      </c>
      <c r="I3785" s="26">
        <f t="shared" si="192"/>
        <v>0</v>
      </c>
      <c r="M3785" s="2">
        <v>493</v>
      </c>
    </row>
    <row r="3786" spans="6:13" ht="12.75" hidden="1">
      <c r="F3786" s="45"/>
      <c r="H3786" s="6">
        <f t="shared" si="191"/>
        <v>0</v>
      </c>
      <c r="I3786" s="26">
        <f t="shared" si="192"/>
        <v>0</v>
      </c>
      <c r="M3786" s="2">
        <v>493</v>
      </c>
    </row>
    <row r="3787" spans="6:13" ht="12.75" hidden="1">
      <c r="F3787" s="45"/>
      <c r="H3787" s="6">
        <f t="shared" si="191"/>
        <v>0</v>
      </c>
      <c r="I3787" s="26">
        <f t="shared" si="192"/>
        <v>0</v>
      </c>
      <c r="M3787" s="2">
        <v>493</v>
      </c>
    </row>
    <row r="3788" spans="6:13" ht="12.75" hidden="1">
      <c r="F3788" s="45"/>
      <c r="H3788" s="6">
        <f t="shared" si="191"/>
        <v>0</v>
      </c>
      <c r="I3788" s="26">
        <f t="shared" si="192"/>
        <v>0</v>
      </c>
      <c r="M3788" s="2">
        <v>493</v>
      </c>
    </row>
    <row r="3789" spans="6:13" ht="12.75" hidden="1">
      <c r="F3789" s="45"/>
      <c r="H3789" s="6">
        <f t="shared" si="191"/>
        <v>0</v>
      </c>
      <c r="I3789" s="26">
        <f t="shared" si="192"/>
        <v>0</v>
      </c>
      <c r="M3789" s="2">
        <v>493</v>
      </c>
    </row>
    <row r="3790" spans="6:13" ht="12.75" hidden="1">
      <c r="F3790" s="45"/>
      <c r="H3790" s="6">
        <f t="shared" si="191"/>
        <v>0</v>
      </c>
      <c r="I3790" s="26">
        <f t="shared" si="192"/>
        <v>0</v>
      </c>
      <c r="M3790" s="2">
        <v>493</v>
      </c>
    </row>
    <row r="3791" spans="6:13" ht="12.75" hidden="1">
      <c r="F3791" s="45"/>
      <c r="H3791" s="6">
        <f t="shared" si="191"/>
        <v>0</v>
      </c>
      <c r="I3791" s="26">
        <f t="shared" si="192"/>
        <v>0</v>
      </c>
      <c r="M3791" s="2">
        <v>493</v>
      </c>
    </row>
    <row r="3792" spans="6:13" ht="12.75" hidden="1">
      <c r="F3792" s="45"/>
      <c r="H3792" s="6">
        <f t="shared" si="191"/>
        <v>0</v>
      </c>
      <c r="I3792" s="26">
        <f t="shared" si="192"/>
        <v>0</v>
      </c>
      <c r="M3792" s="2">
        <v>493</v>
      </c>
    </row>
    <row r="3793" spans="6:13" ht="12.75" hidden="1">
      <c r="F3793" s="45"/>
      <c r="H3793" s="6">
        <f t="shared" si="191"/>
        <v>0</v>
      </c>
      <c r="I3793" s="26">
        <f t="shared" si="192"/>
        <v>0</v>
      </c>
      <c r="M3793" s="2">
        <v>493</v>
      </c>
    </row>
    <row r="3794" spans="6:13" ht="12.75" hidden="1">
      <c r="F3794" s="45"/>
      <c r="H3794" s="6">
        <f t="shared" si="191"/>
        <v>0</v>
      </c>
      <c r="I3794" s="26">
        <f t="shared" si="192"/>
        <v>0</v>
      </c>
      <c r="M3794" s="2">
        <v>493</v>
      </c>
    </row>
    <row r="3795" spans="6:13" ht="12.75" hidden="1">
      <c r="F3795" s="45"/>
      <c r="H3795" s="6">
        <f t="shared" si="191"/>
        <v>0</v>
      </c>
      <c r="I3795" s="26">
        <f t="shared" si="192"/>
        <v>0</v>
      </c>
      <c r="M3795" s="2">
        <v>493</v>
      </c>
    </row>
    <row r="3796" spans="6:13" ht="12.75" hidden="1">
      <c r="F3796" s="45"/>
      <c r="H3796" s="6">
        <f t="shared" si="191"/>
        <v>0</v>
      </c>
      <c r="I3796" s="26">
        <f t="shared" si="192"/>
        <v>0</v>
      </c>
      <c r="M3796" s="2">
        <v>493</v>
      </c>
    </row>
    <row r="3797" spans="6:13" ht="12.75" hidden="1">
      <c r="F3797" s="45"/>
      <c r="H3797" s="6">
        <f t="shared" si="191"/>
        <v>0</v>
      </c>
      <c r="I3797" s="26">
        <f t="shared" si="192"/>
        <v>0</v>
      </c>
      <c r="M3797" s="2">
        <v>493</v>
      </c>
    </row>
    <row r="3798" spans="6:13" ht="12.75" hidden="1">
      <c r="F3798" s="45"/>
      <c r="H3798" s="6">
        <f t="shared" si="191"/>
        <v>0</v>
      </c>
      <c r="I3798" s="26">
        <f t="shared" si="192"/>
        <v>0</v>
      </c>
      <c r="M3798" s="2">
        <v>493</v>
      </c>
    </row>
    <row r="3799" spans="6:13" ht="12.75" hidden="1">
      <c r="F3799" s="45"/>
      <c r="H3799" s="6">
        <f t="shared" si="191"/>
        <v>0</v>
      </c>
      <c r="I3799" s="26">
        <f t="shared" si="192"/>
        <v>0</v>
      </c>
      <c r="M3799" s="2">
        <v>493</v>
      </c>
    </row>
    <row r="3800" spans="6:13" ht="12.75" hidden="1">
      <c r="F3800" s="45"/>
      <c r="H3800" s="6">
        <f t="shared" si="191"/>
        <v>0</v>
      </c>
      <c r="I3800" s="26">
        <f t="shared" si="192"/>
        <v>0</v>
      </c>
      <c r="M3800" s="2">
        <v>493</v>
      </c>
    </row>
    <row r="3801" spans="6:13" ht="12.75" hidden="1">
      <c r="F3801" s="45"/>
      <c r="H3801" s="6">
        <f t="shared" si="191"/>
        <v>0</v>
      </c>
      <c r="I3801" s="26">
        <f t="shared" si="192"/>
        <v>0</v>
      </c>
      <c r="M3801" s="2">
        <v>493</v>
      </c>
    </row>
    <row r="3802" spans="6:13" ht="12.75" hidden="1">
      <c r="F3802" s="45"/>
      <c r="H3802" s="6">
        <f t="shared" si="191"/>
        <v>0</v>
      </c>
      <c r="I3802" s="26">
        <f t="shared" si="192"/>
        <v>0</v>
      </c>
      <c r="M3802" s="2">
        <v>493</v>
      </c>
    </row>
    <row r="3803" spans="6:13" ht="12.75" hidden="1">
      <c r="F3803" s="45"/>
      <c r="H3803" s="6">
        <f t="shared" si="191"/>
        <v>0</v>
      </c>
      <c r="I3803" s="26">
        <f t="shared" si="192"/>
        <v>0</v>
      </c>
      <c r="M3803" s="2">
        <v>493</v>
      </c>
    </row>
    <row r="3804" spans="6:13" ht="12.75" hidden="1">
      <c r="F3804" s="45"/>
      <c r="H3804" s="6">
        <f t="shared" si="191"/>
        <v>0</v>
      </c>
      <c r="I3804" s="26">
        <f t="shared" si="192"/>
        <v>0</v>
      </c>
      <c r="M3804" s="2">
        <v>493</v>
      </c>
    </row>
    <row r="3805" spans="6:13" ht="12.75" hidden="1">
      <c r="F3805" s="45"/>
      <c r="H3805" s="6">
        <f t="shared" si="191"/>
        <v>0</v>
      </c>
      <c r="I3805" s="26">
        <f t="shared" si="192"/>
        <v>0</v>
      </c>
      <c r="M3805" s="2">
        <v>493</v>
      </c>
    </row>
    <row r="3806" spans="6:13" ht="12.75" hidden="1">
      <c r="F3806" s="45"/>
      <c r="H3806" s="6">
        <f t="shared" si="191"/>
        <v>0</v>
      </c>
      <c r="I3806" s="26">
        <f t="shared" si="192"/>
        <v>0</v>
      </c>
      <c r="M3806" s="2">
        <v>493</v>
      </c>
    </row>
    <row r="3807" spans="6:13" ht="12.75" hidden="1">
      <c r="F3807" s="45"/>
      <c r="H3807" s="6">
        <f t="shared" si="191"/>
        <v>0</v>
      </c>
      <c r="I3807" s="26">
        <f t="shared" si="192"/>
        <v>0</v>
      </c>
      <c r="M3807" s="2">
        <v>493</v>
      </c>
    </row>
    <row r="3808" spans="6:13" ht="12.75" hidden="1">
      <c r="F3808" s="45"/>
      <c r="H3808" s="6">
        <f t="shared" si="191"/>
        <v>0</v>
      </c>
      <c r="I3808" s="26">
        <f t="shared" si="192"/>
        <v>0</v>
      </c>
      <c r="M3808" s="2">
        <v>493</v>
      </c>
    </row>
    <row r="3809" spans="6:13" ht="12.75" hidden="1">
      <c r="F3809" s="45"/>
      <c r="H3809" s="6">
        <f t="shared" si="191"/>
        <v>0</v>
      </c>
      <c r="I3809" s="26">
        <f t="shared" si="192"/>
        <v>0</v>
      </c>
      <c r="M3809" s="2">
        <v>493</v>
      </c>
    </row>
    <row r="3810" spans="6:13" ht="12.75" hidden="1">
      <c r="F3810" s="45"/>
      <c r="H3810" s="6">
        <f t="shared" si="191"/>
        <v>0</v>
      </c>
      <c r="I3810" s="26">
        <f t="shared" si="192"/>
        <v>0</v>
      </c>
      <c r="M3810" s="2">
        <v>493</v>
      </c>
    </row>
    <row r="3811" spans="6:13" ht="12.75" hidden="1">
      <c r="F3811" s="45"/>
      <c r="H3811" s="6">
        <f t="shared" si="191"/>
        <v>0</v>
      </c>
      <c r="I3811" s="26">
        <f t="shared" si="192"/>
        <v>0</v>
      </c>
      <c r="M3811" s="2">
        <v>493</v>
      </c>
    </row>
    <row r="3812" spans="6:13" ht="12.75" hidden="1">
      <c r="F3812" s="45"/>
      <c r="H3812" s="6">
        <f t="shared" si="191"/>
        <v>0</v>
      </c>
      <c r="I3812" s="26">
        <f t="shared" si="192"/>
        <v>0</v>
      </c>
      <c r="M3812" s="2">
        <v>493</v>
      </c>
    </row>
    <row r="3813" spans="6:13" ht="12.75" hidden="1">
      <c r="F3813" s="45"/>
      <c r="H3813" s="6">
        <f t="shared" si="191"/>
        <v>0</v>
      </c>
      <c r="I3813" s="26">
        <f t="shared" si="192"/>
        <v>0</v>
      </c>
      <c r="M3813" s="2">
        <v>493</v>
      </c>
    </row>
    <row r="3814" spans="6:13" ht="12.75" hidden="1">
      <c r="F3814" s="45"/>
      <c r="H3814" s="6">
        <f t="shared" si="191"/>
        <v>0</v>
      </c>
      <c r="I3814" s="26">
        <f t="shared" si="192"/>
        <v>0</v>
      </c>
      <c r="M3814" s="2">
        <v>493</v>
      </c>
    </row>
    <row r="3815" spans="6:13" ht="12.75" hidden="1">
      <c r="F3815" s="45"/>
      <c r="H3815" s="6">
        <f t="shared" si="191"/>
        <v>0</v>
      </c>
      <c r="I3815" s="26">
        <f t="shared" si="192"/>
        <v>0</v>
      </c>
      <c r="M3815" s="2">
        <v>493</v>
      </c>
    </row>
    <row r="3816" spans="6:13" ht="12.75" hidden="1">
      <c r="F3816" s="45"/>
      <c r="H3816" s="6">
        <f t="shared" si="191"/>
        <v>0</v>
      </c>
      <c r="I3816" s="26">
        <f t="shared" si="192"/>
        <v>0</v>
      </c>
      <c r="M3816" s="2">
        <v>493</v>
      </c>
    </row>
    <row r="3817" spans="6:13" ht="12.75" hidden="1">
      <c r="F3817" s="45"/>
      <c r="H3817" s="6">
        <f t="shared" si="191"/>
        <v>0</v>
      </c>
      <c r="I3817" s="26">
        <f t="shared" si="192"/>
        <v>0</v>
      </c>
      <c r="M3817" s="2">
        <v>493</v>
      </c>
    </row>
    <row r="3818" spans="6:13" ht="12.75" hidden="1">
      <c r="F3818" s="45"/>
      <c r="H3818" s="6">
        <f t="shared" si="191"/>
        <v>0</v>
      </c>
      <c r="I3818" s="26">
        <f t="shared" si="192"/>
        <v>0</v>
      </c>
      <c r="M3818" s="2">
        <v>493</v>
      </c>
    </row>
    <row r="3819" spans="6:13" ht="12.75" hidden="1">
      <c r="F3819" s="45"/>
      <c r="H3819" s="6">
        <f t="shared" si="191"/>
        <v>0</v>
      </c>
      <c r="I3819" s="26">
        <f t="shared" si="192"/>
        <v>0</v>
      </c>
      <c r="M3819" s="2">
        <v>493</v>
      </c>
    </row>
    <row r="3820" spans="6:13" ht="12.75" hidden="1">
      <c r="F3820" s="45"/>
      <c r="H3820" s="6">
        <f t="shared" si="191"/>
        <v>0</v>
      </c>
      <c r="I3820" s="26">
        <f t="shared" si="192"/>
        <v>0</v>
      </c>
      <c r="M3820" s="2">
        <v>493</v>
      </c>
    </row>
    <row r="3821" spans="6:13" ht="12.75" hidden="1">
      <c r="F3821" s="45"/>
      <c r="H3821" s="6">
        <f t="shared" si="191"/>
        <v>0</v>
      </c>
      <c r="I3821" s="26">
        <f t="shared" si="192"/>
        <v>0</v>
      </c>
      <c r="M3821" s="2">
        <v>493</v>
      </c>
    </row>
    <row r="3822" spans="6:13" ht="12.75" hidden="1">
      <c r="F3822" s="45"/>
      <c r="H3822" s="6">
        <f t="shared" si="191"/>
        <v>0</v>
      </c>
      <c r="I3822" s="26">
        <f t="shared" si="192"/>
        <v>0</v>
      </c>
      <c r="M3822" s="2">
        <v>493</v>
      </c>
    </row>
    <row r="3823" spans="6:13" ht="12.75" hidden="1">
      <c r="F3823" s="45"/>
      <c r="H3823" s="6">
        <f t="shared" si="191"/>
        <v>0</v>
      </c>
      <c r="I3823" s="26">
        <f t="shared" si="192"/>
        <v>0</v>
      </c>
      <c r="M3823" s="2">
        <v>493</v>
      </c>
    </row>
    <row r="3824" spans="6:13" ht="12.75" hidden="1">
      <c r="F3824" s="45"/>
      <c r="H3824" s="6">
        <f t="shared" si="191"/>
        <v>0</v>
      </c>
      <c r="I3824" s="26">
        <f t="shared" si="192"/>
        <v>0</v>
      </c>
      <c r="M3824" s="2">
        <v>493</v>
      </c>
    </row>
    <row r="3825" spans="6:13" ht="12.75" hidden="1">
      <c r="F3825" s="45"/>
      <c r="H3825" s="6">
        <f t="shared" si="191"/>
        <v>0</v>
      </c>
      <c r="I3825" s="26">
        <f t="shared" si="192"/>
        <v>0</v>
      </c>
      <c r="M3825" s="2">
        <v>493</v>
      </c>
    </row>
    <row r="3826" spans="6:13" ht="12.75" hidden="1">
      <c r="F3826" s="45"/>
      <c r="H3826" s="6">
        <f t="shared" si="191"/>
        <v>0</v>
      </c>
      <c r="I3826" s="26">
        <f t="shared" si="192"/>
        <v>0</v>
      </c>
      <c r="M3826" s="2">
        <v>493</v>
      </c>
    </row>
    <row r="3827" spans="6:13" ht="12.75" hidden="1">
      <c r="F3827" s="45"/>
      <c r="H3827" s="6">
        <f t="shared" si="191"/>
        <v>0</v>
      </c>
      <c r="I3827" s="26">
        <f t="shared" si="192"/>
        <v>0</v>
      </c>
      <c r="M3827" s="2">
        <v>493</v>
      </c>
    </row>
    <row r="3828" spans="6:13" ht="12.75" hidden="1">
      <c r="F3828" s="45"/>
      <c r="H3828" s="6">
        <f t="shared" si="191"/>
        <v>0</v>
      </c>
      <c r="I3828" s="26">
        <f t="shared" si="192"/>
        <v>0</v>
      </c>
      <c r="M3828" s="2">
        <v>493</v>
      </c>
    </row>
    <row r="3829" spans="6:13" ht="12.75" hidden="1">
      <c r="F3829" s="45"/>
      <c r="H3829" s="6">
        <f t="shared" si="191"/>
        <v>0</v>
      </c>
      <c r="I3829" s="26">
        <f t="shared" si="192"/>
        <v>0</v>
      </c>
      <c r="M3829" s="2">
        <v>493</v>
      </c>
    </row>
    <row r="3830" spans="6:13" ht="12.75" hidden="1">
      <c r="F3830" s="45"/>
      <c r="H3830" s="6">
        <f t="shared" si="191"/>
        <v>0</v>
      </c>
      <c r="I3830" s="26">
        <f t="shared" si="192"/>
        <v>0</v>
      </c>
      <c r="M3830" s="2">
        <v>493</v>
      </c>
    </row>
    <row r="3831" spans="6:13" ht="12.75" hidden="1">
      <c r="F3831" s="45"/>
      <c r="H3831" s="6">
        <f t="shared" si="191"/>
        <v>0</v>
      </c>
      <c r="I3831" s="26">
        <f t="shared" si="192"/>
        <v>0</v>
      </c>
      <c r="M3831" s="2">
        <v>493</v>
      </c>
    </row>
    <row r="3832" spans="6:13" ht="12.75" hidden="1">
      <c r="F3832" s="45"/>
      <c r="H3832" s="6">
        <f t="shared" si="191"/>
        <v>0</v>
      </c>
      <c r="I3832" s="26">
        <f t="shared" si="192"/>
        <v>0</v>
      </c>
      <c r="M3832" s="2">
        <v>493</v>
      </c>
    </row>
    <row r="3833" spans="6:13" ht="12.75" hidden="1">
      <c r="F3833" s="45"/>
      <c r="H3833" s="6">
        <f t="shared" si="191"/>
        <v>0</v>
      </c>
      <c r="I3833" s="26">
        <f t="shared" si="192"/>
        <v>0</v>
      </c>
      <c r="M3833" s="2">
        <v>493</v>
      </c>
    </row>
    <row r="3834" spans="6:13" ht="12.75" hidden="1">
      <c r="F3834" s="45"/>
      <c r="H3834" s="6">
        <f t="shared" si="191"/>
        <v>0</v>
      </c>
      <c r="I3834" s="26">
        <f t="shared" si="192"/>
        <v>0</v>
      </c>
      <c r="M3834" s="2">
        <v>493</v>
      </c>
    </row>
    <row r="3835" spans="6:13" ht="12.75" hidden="1">
      <c r="F3835" s="45"/>
      <c r="H3835" s="6">
        <f t="shared" si="191"/>
        <v>0</v>
      </c>
      <c r="I3835" s="26">
        <f t="shared" si="192"/>
        <v>0</v>
      </c>
      <c r="M3835" s="2">
        <v>493</v>
      </c>
    </row>
    <row r="3836" spans="6:13" ht="12.75" hidden="1">
      <c r="F3836" s="45"/>
      <c r="H3836" s="6">
        <f t="shared" si="191"/>
        <v>0</v>
      </c>
      <c r="I3836" s="26">
        <f t="shared" si="192"/>
        <v>0</v>
      </c>
      <c r="M3836" s="2">
        <v>493</v>
      </c>
    </row>
    <row r="3837" spans="6:13" ht="12.75" hidden="1">
      <c r="F3837" s="45"/>
      <c r="H3837" s="6">
        <f t="shared" si="191"/>
        <v>0</v>
      </c>
      <c r="I3837" s="26">
        <f t="shared" si="192"/>
        <v>0</v>
      </c>
      <c r="M3837" s="2">
        <v>493</v>
      </c>
    </row>
    <row r="3838" spans="6:13" ht="12.75" hidden="1">
      <c r="F3838" s="45"/>
      <c r="H3838" s="6">
        <f aca="true" t="shared" si="193" ref="H3838:H3901">H3837-B3838</f>
        <v>0</v>
      </c>
      <c r="I3838" s="26">
        <f aca="true" t="shared" si="194" ref="I3838:I3901">+B3838/M3838</f>
        <v>0</v>
      </c>
      <c r="M3838" s="2">
        <v>493</v>
      </c>
    </row>
    <row r="3839" spans="2:13" ht="12.75" hidden="1">
      <c r="B3839" s="10"/>
      <c r="F3839" s="45"/>
      <c r="H3839" s="6">
        <f t="shared" si="193"/>
        <v>0</v>
      </c>
      <c r="I3839" s="26">
        <f t="shared" si="194"/>
        <v>0</v>
      </c>
      <c r="M3839" s="2">
        <v>493</v>
      </c>
    </row>
    <row r="3840" spans="2:13" ht="12.75" hidden="1">
      <c r="B3840" s="9"/>
      <c r="F3840" s="45"/>
      <c r="H3840" s="6">
        <f t="shared" si="193"/>
        <v>0</v>
      </c>
      <c r="I3840" s="26">
        <f t="shared" si="194"/>
        <v>0</v>
      </c>
      <c r="M3840" s="2">
        <v>493</v>
      </c>
    </row>
    <row r="3841" spans="2:13" ht="12.75" hidden="1">
      <c r="B3841" s="9"/>
      <c r="F3841" s="45"/>
      <c r="H3841" s="6">
        <f t="shared" si="193"/>
        <v>0</v>
      </c>
      <c r="I3841" s="26">
        <f t="shared" si="194"/>
        <v>0</v>
      </c>
      <c r="M3841" s="2">
        <v>493</v>
      </c>
    </row>
    <row r="3842" spans="6:13" ht="12.75" hidden="1">
      <c r="F3842" s="45"/>
      <c r="H3842" s="6">
        <f t="shared" si="193"/>
        <v>0</v>
      </c>
      <c r="I3842" s="26">
        <f t="shared" si="194"/>
        <v>0</v>
      </c>
      <c r="M3842" s="2">
        <v>493</v>
      </c>
    </row>
    <row r="3843" spans="2:13" ht="12.75" hidden="1">
      <c r="B3843" s="11"/>
      <c r="F3843" s="45"/>
      <c r="H3843" s="6">
        <f t="shared" si="193"/>
        <v>0</v>
      </c>
      <c r="I3843" s="26">
        <f t="shared" si="194"/>
        <v>0</v>
      </c>
      <c r="M3843" s="2">
        <v>493</v>
      </c>
    </row>
    <row r="3844" spans="2:13" ht="12.75" hidden="1">
      <c r="B3844" s="11"/>
      <c r="F3844" s="45"/>
      <c r="H3844" s="6">
        <f t="shared" si="193"/>
        <v>0</v>
      </c>
      <c r="I3844" s="26">
        <f t="shared" si="194"/>
        <v>0</v>
      </c>
      <c r="M3844" s="2">
        <v>493</v>
      </c>
    </row>
    <row r="3845" spans="2:13" ht="12.75" hidden="1">
      <c r="B3845" s="11"/>
      <c r="F3845" s="45"/>
      <c r="H3845" s="6">
        <f t="shared" si="193"/>
        <v>0</v>
      </c>
      <c r="I3845" s="26">
        <f t="shared" si="194"/>
        <v>0</v>
      </c>
      <c r="M3845" s="2">
        <v>493</v>
      </c>
    </row>
    <row r="3846" spans="2:13" ht="12.75" hidden="1">
      <c r="B3846" s="11"/>
      <c r="F3846" s="45"/>
      <c r="H3846" s="6">
        <f t="shared" si="193"/>
        <v>0</v>
      </c>
      <c r="I3846" s="26">
        <f t="shared" si="194"/>
        <v>0</v>
      </c>
      <c r="M3846" s="2">
        <v>493</v>
      </c>
    </row>
    <row r="3847" spans="2:13" ht="12.75" hidden="1">
      <c r="B3847" s="11"/>
      <c r="F3847" s="45"/>
      <c r="H3847" s="6">
        <f t="shared" si="193"/>
        <v>0</v>
      </c>
      <c r="I3847" s="26">
        <f t="shared" si="194"/>
        <v>0</v>
      </c>
      <c r="M3847" s="2">
        <v>493</v>
      </c>
    </row>
    <row r="3848" spans="2:13" ht="12.75" hidden="1">
      <c r="B3848" s="11"/>
      <c r="F3848" s="45"/>
      <c r="H3848" s="6">
        <f t="shared" si="193"/>
        <v>0</v>
      </c>
      <c r="I3848" s="26">
        <f t="shared" si="194"/>
        <v>0</v>
      </c>
      <c r="M3848" s="2">
        <v>493</v>
      </c>
    </row>
    <row r="3849" spans="2:13" ht="12.75" hidden="1">
      <c r="B3849" s="11"/>
      <c r="F3849" s="45"/>
      <c r="H3849" s="6">
        <f t="shared" si="193"/>
        <v>0</v>
      </c>
      <c r="I3849" s="26">
        <f t="shared" si="194"/>
        <v>0</v>
      </c>
      <c r="M3849" s="2">
        <v>493</v>
      </c>
    </row>
    <row r="3850" spans="2:13" ht="12.75" hidden="1">
      <c r="B3850" s="11"/>
      <c r="F3850" s="45"/>
      <c r="H3850" s="6">
        <f t="shared" si="193"/>
        <v>0</v>
      </c>
      <c r="I3850" s="26">
        <f t="shared" si="194"/>
        <v>0</v>
      </c>
      <c r="M3850" s="2">
        <v>493</v>
      </c>
    </row>
    <row r="3851" spans="2:13" ht="12.75" hidden="1">
      <c r="B3851" s="11"/>
      <c r="F3851" s="45"/>
      <c r="H3851" s="6">
        <f t="shared" si="193"/>
        <v>0</v>
      </c>
      <c r="I3851" s="26">
        <f t="shared" si="194"/>
        <v>0</v>
      </c>
      <c r="M3851" s="2">
        <v>493</v>
      </c>
    </row>
    <row r="3852" spans="2:13" ht="12.75" hidden="1">
      <c r="B3852" s="11"/>
      <c r="F3852" s="45"/>
      <c r="H3852" s="6">
        <f t="shared" si="193"/>
        <v>0</v>
      </c>
      <c r="I3852" s="26">
        <f t="shared" si="194"/>
        <v>0</v>
      </c>
      <c r="M3852" s="2">
        <v>493</v>
      </c>
    </row>
    <row r="3853" spans="2:13" ht="12.75" hidden="1">
      <c r="B3853" s="11"/>
      <c r="F3853" s="45"/>
      <c r="H3853" s="6">
        <f t="shared" si="193"/>
        <v>0</v>
      </c>
      <c r="I3853" s="26">
        <f t="shared" si="194"/>
        <v>0</v>
      </c>
      <c r="M3853" s="2">
        <v>493</v>
      </c>
    </row>
    <row r="3854" spans="2:13" ht="12.75" hidden="1">
      <c r="B3854" s="11"/>
      <c r="F3854" s="45"/>
      <c r="H3854" s="6">
        <f t="shared" si="193"/>
        <v>0</v>
      </c>
      <c r="I3854" s="26">
        <f t="shared" si="194"/>
        <v>0</v>
      </c>
      <c r="M3854" s="2">
        <v>493</v>
      </c>
    </row>
    <row r="3855" spans="2:13" ht="12.75" hidden="1">
      <c r="B3855" s="11"/>
      <c r="F3855" s="45"/>
      <c r="H3855" s="6">
        <f t="shared" si="193"/>
        <v>0</v>
      </c>
      <c r="I3855" s="26">
        <f t="shared" si="194"/>
        <v>0</v>
      </c>
      <c r="M3855" s="2">
        <v>493</v>
      </c>
    </row>
    <row r="3856" spans="2:13" ht="12.75" hidden="1">
      <c r="B3856" s="11"/>
      <c r="F3856" s="45"/>
      <c r="H3856" s="6">
        <f t="shared" si="193"/>
        <v>0</v>
      </c>
      <c r="I3856" s="26">
        <f t="shared" si="194"/>
        <v>0</v>
      </c>
      <c r="M3856" s="2">
        <v>493</v>
      </c>
    </row>
    <row r="3857" spans="2:13" ht="12.75" hidden="1">
      <c r="B3857" s="11"/>
      <c r="F3857" s="45"/>
      <c r="H3857" s="6">
        <f t="shared" si="193"/>
        <v>0</v>
      </c>
      <c r="I3857" s="26">
        <f t="shared" si="194"/>
        <v>0</v>
      </c>
      <c r="M3857" s="2">
        <v>493</v>
      </c>
    </row>
    <row r="3858" spans="2:13" ht="12.75" hidden="1">
      <c r="B3858" s="11"/>
      <c r="F3858" s="45"/>
      <c r="H3858" s="6">
        <f t="shared" si="193"/>
        <v>0</v>
      </c>
      <c r="I3858" s="26">
        <f t="shared" si="194"/>
        <v>0</v>
      </c>
      <c r="M3858" s="2">
        <v>493</v>
      </c>
    </row>
    <row r="3859" spans="2:13" ht="12.75" hidden="1">
      <c r="B3859" s="11"/>
      <c r="F3859" s="45"/>
      <c r="H3859" s="6">
        <f t="shared" si="193"/>
        <v>0</v>
      </c>
      <c r="I3859" s="26">
        <f t="shared" si="194"/>
        <v>0</v>
      </c>
      <c r="M3859" s="2">
        <v>493</v>
      </c>
    </row>
    <row r="3860" spans="2:13" ht="12.75" hidden="1">
      <c r="B3860" s="11"/>
      <c r="F3860" s="45"/>
      <c r="H3860" s="6">
        <f t="shared" si="193"/>
        <v>0</v>
      </c>
      <c r="I3860" s="26">
        <f t="shared" si="194"/>
        <v>0</v>
      </c>
      <c r="M3860" s="2">
        <v>493</v>
      </c>
    </row>
    <row r="3861" spans="6:13" ht="12.75" hidden="1">
      <c r="F3861" s="45"/>
      <c r="H3861" s="6">
        <f t="shared" si="193"/>
        <v>0</v>
      </c>
      <c r="I3861" s="26">
        <f t="shared" si="194"/>
        <v>0</v>
      </c>
      <c r="M3861" s="2">
        <v>493</v>
      </c>
    </row>
    <row r="3862" spans="2:13" ht="12.75" hidden="1">
      <c r="B3862" s="9"/>
      <c r="F3862" s="45"/>
      <c r="H3862" s="6">
        <f t="shared" si="193"/>
        <v>0</v>
      </c>
      <c r="I3862" s="26">
        <f t="shared" si="194"/>
        <v>0</v>
      </c>
      <c r="M3862" s="2">
        <v>493</v>
      </c>
    </row>
    <row r="3863" spans="6:13" ht="12.75" hidden="1">
      <c r="F3863" s="45"/>
      <c r="H3863" s="6">
        <f t="shared" si="193"/>
        <v>0</v>
      </c>
      <c r="I3863" s="26">
        <f t="shared" si="194"/>
        <v>0</v>
      </c>
      <c r="M3863" s="2">
        <v>493</v>
      </c>
    </row>
    <row r="3864" spans="6:13" ht="12.75" hidden="1">
      <c r="F3864" s="45"/>
      <c r="H3864" s="6">
        <f t="shared" si="193"/>
        <v>0</v>
      </c>
      <c r="I3864" s="26">
        <f t="shared" si="194"/>
        <v>0</v>
      </c>
      <c r="M3864" s="2">
        <v>493</v>
      </c>
    </row>
    <row r="3865" spans="6:13" ht="12.75" hidden="1">
      <c r="F3865" s="45"/>
      <c r="H3865" s="6">
        <f t="shared" si="193"/>
        <v>0</v>
      </c>
      <c r="I3865" s="26">
        <f t="shared" si="194"/>
        <v>0</v>
      </c>
      <c r="M3865" s="2">
        <v>493</v>
      </c>
    </row>
    <row r="3866" spans="6:13" ht="12.75" hidden="1">
      <c r="F3866" s="45"/>
      <c r="H3866" s="6">
        <f t="shared" si="193"/>
        <v>0</v>
      </c>
      <c r="I3866" s="26">
        <f t="shared" si="194"/>
        <v>0</v>
      </c>
      <c r="M3866" s="2">
        <v>493</v>
      </c>
    </row>
    <row r="3867" spans="6:13" ht="12.75" hidden="1">
      <c r="F3867" s="45"/>
      <c r="H3867" s="6">
        <f t="shared" si="193"/>
        <v>0</v>
      </c>
      <c r="I3867" s="26">
        <f t="shared" si="194"/>
        <v>0</v>
      </c>
      <c r="M3867" s="2">
        <v>493</v>
      </c>
    </row>
    <row r="3868" spans="6:13" ht="12.75" hidden="1">
      <c r="F3868" s="45"/>
      <c r="H3868" s="6">
        <f t="shared" si="193"/>
        <v>0</v>
      </c>
      <c r="I3868" s="26">
        <f t="shared" si="194"/>
        <v>0</v>
      </c>
      <c r="M3868" s="2">
        <v>493</v>
      </c>
    </row>
    <row r="3869" spans="6:13" ht="12.75" hidden="1">
      <c r="F3869" s="45"/>
      <c r="H3869" s="6">
        <f t="shared" si="193"/>
        <v>0</v>
      </c>
      <c r="I3869" s="26">
        <f t="shared" si="194"/>
        <v>0</v>
      </c>
      <c r="M3869" s="2">
        <v>493</v>
      </c>
    </row>
    <row r="3870" spans="6:13" ht="12.75" hidden="1">
      <c r="F3870" s="45"/>
      <c r="H3870" s="6">
        <f t="shared" si="193"/>
        <v>0</v>
      </c>
      <c r="I3870" s="26">
        <f t="shared" si="194"/>
        <v>0</v>
      </c>
      <c r="M3870" s="2">
        <v>493</v>
      </c>
    </row>
    <row r="3871" spans="6:13" ht="12.75" hidden="1">
      <c r="F3871" s="45"/>
      <c r="H3871" s="6">
        <f t="shared" si="193"/>
        <v>0</v>
      </c>
      <c r="I3871" s="26">
        <f t="shared" si="194"/>
        <v>0</v>
      </c>
      <c r="M3871" s="2">
        <v>493</v>
      </c>
    </row>
    <row r="3872" spans="6:13" ht="12.75" hidden="1">
      <c r="F3872" s="45"/>
      <c r="H3872" s="6">
        <f t="shared" si="193"/>
        <v>0</v>
      </c>
      <c r="I3872" s="26">
        <f t="shared" si="194"/>
        <v>0</v>
      </c>
      <c r="M3872" s="2">
        <v>493</v>
      </c>
    </row>
    <row r="3873" spans="6:13" ht="12.75" hidden="1">
      <c r="F3873" s="45"/>
      <c r="H3873" s="6">
        <f t="shared" si="193"/>
        <v>0</v>
      </c>
      <c r="I3873" s="26">
        <f t="shared" si="194"/>
        <v>0</v>
      </c>
      <c r="M3873" s="2">
        <v>493</v>
      </c>
    </row>
    <row r="3874" spans="6:13" ht="12.75" hidden="1">
      <c r="F3874" s="45"/>
      <c r="H3874" s="6">
        <f t="shared" si="193"/>
        <v>0</v>
      </c>
      <c r="I3874" s="26">
        <f t="shared" si="194"/>
        <v>0</v>
      </c>
      <c r="M3874" s="2">
        <v>493</v>
      </c>
    </row>
    <row r="3875" spans="6:13" ht="12.75" hidden="1">
      <c r="F3875" s="45"/>
      <c r="H3875" s="6">
        <f t="shared" si="193"/>
        <v>0</v>
      </c>
      <c r="I3875" s="26">
        <f t="shared" si="194"/>
        <v>0</v>
      </c>
      <c r="M3875" s="2">
        <v>493</v>
      </c>
    </row>
    <row r="3876" spans="6:13" ht="12.75" hidden="1">
      <c r="F3876" s="45"/>
      <c r="H3876" s="6">
        <f t="shared" si="193"/>
        <v>0</v>
      </c>
      <c r="I3876" s="26">
        <f t="shared" si="194"/>
        <v>0</v>
      </c>
      <c r="M3876" s="2">
        <v>493</v>
      </c>
    </row>
    <row r="3877" spans="6:13" ht="12.75" hidden="1">
      <c r="F3877" s="45"/>
      <c r="H3877" s="6">
        <f t="shared" si="193"/>
        <v>0</v>
      </c>
      <c r="I3877" s="26">
        <f t="shared" si="194"/>
        <v>0</v>
      </c>
      <c r="M3877" s="2">
        <v>493</v>
      </c>
    </row>
    <row r="3878" spans="6:13" ht="12.75" hidden="1">
      <c r="F3878" s="45"/>
      <c r="H3878" s="6">
        <f t="shared" si="193"/>
        <v>0</v>
      </c>
      <c r="I3878" s="26">
        <f t="shared" si="194"/>
        <v>0</v>
      </c>
      <c r="M3878" s="2">
        <v>493</v>
      </c>
    </row>
    <row r="3879" spans="6:13" ht="12.75" hidden="1">
      <c r="F3879" s="45"/>
      <c r="H3879" s="6">
        <f t="shared" si="193"/>
        <v>0</v>
      </c>
      <c r="I3879" s="26">
        <f t="shared" si="194"/>
        <v>0</v>
      </c>
      <c r="M3879" s="2">
        <v>493</v>
      </c>
    </row>
    <row r="3880" spans="6:13" ht="12.75" hidden="1">
      <c r="F3880" s="45"/>
      <c r="H3880" s="6">
        <f t="shared" si="193"/>
        <v>0</v>
      </c>
      <c r="I3880" s="26">
        <f t="shared" si="194"/>
        <v>0</v>
      </c>
      <c r="M3880" s="2">
        <v>493</v>
      </c>
    </row>
    <row r="3881" spans="6:13" ht="12.75" hidden="1">
      <c r="F3881" s="45"/>
      <c r="H3881" s="6">
        <f t="shared" si="193"/>
        <v>0</v>
      </c>
      <c r="I3881" s="26">
        <f t="shared" si="194"/>
        <v>0</v>
      </c>
      <c r="M3881" s="2">
        <v>493</v>
      </c>
    </row>
    <row r="3882" spans="6:13" ht="12.75" hidden="1">
      <c r="F3882" s="45"/>
      <c r="H3882" s="6">
        <f t="shared" si="193"/>
        <v>0</v>
      </c>
      <c r="I3882" s="26">
        <f t="shared" si="194"/>
        <v>0</v>
      </c>
      <c r="M3882" s="2">
        <v>493</v>
      </c>
    </row>
    <row r="3883" spans="6:13" ht="12.75" hidden="1">
      <c r="F3883" s="45"/>
      <c r="H3883" s="6">
        <f t="shared" si="193"/>
        <v>0</v>
      </c>
      <c r="I3883" s="26">
        <f t="shared" si="194"/>
        <v>0</v>
      </c>
      <c r="M3883" s="2">
        <v>493</v>
      </c>
    </row>
    <row r="3884" spans="6:13" ht="12.75" hidden="1">
      <c r="F3884" s="45"/>
      <c r="H3884" s="6">
        <f t="shared" si="193"/>
        <v>0</v>
      </c>
      <c r="I3884" s="26">
        <f t="shared" si="194"/>
        <v>0</v>
      </c>
      <c r="M3884" s="2">
        <v>493</v>
      </c>
    </row>
    <row r="3885" spans="6:13" ht="12.75" hidden="1">
      <c r="F3885" s="45"/>
      <c r="H3885" s="6">
        <f t="shared" si="193"/>
        <v>0</v>
      </c>
      <c r="I3885" s="26">
        <f t="shared" si="194"/>
        <v>0</v>
      </c>
      <c r="M3885" s="2">
        <v>493</v>
      </c>
    </row>
    <row r="3886" spans="6:13" ht="12.75" hidden="1">
      <c r="F3886" s="45"/>
      <c r="H3886" s="6">
        <f t="shared" si="193"/>
        <v>0</v>
      </c>
      <c r="I3886" s="26">
        <f t="shared" si="194"/>
        <v>0</v>
      </c>
      <c r="M3886" s="2">
        <v>493</v>
      </c>
    </row>
    <row r="3887" spans="6:13" ht="12.75" hidden="1">
      <c r="F3887" s="45"/>
      <c r="H3887" s="6">
        <f t="shared" si="193"/>
        <v>0</v>
      </c>
      <c r="I3887" s="26">
        <f t="shared" si="194"/>
        <v>0</v>
      </c>
      <c r="M3887" s="2">
        <v>493</v>
      </c>
    </row>
    <row r="3888" spans="6:13" ht="12.75" hidden="1">
      <c r="F3888" s="45"/>
      <c r="H3888" s="6">
        <f t="shared" si="193"/>
        <v>0</v>
      </c>
      <c r="I3888" s="26">
        <f t="shared" si="194"/>
        <v>0</v>
      </c>
      <c r="M3888" s="2">
        <v>493</v>
      </c>
    </row>
    <row r="3889" spans="6:13" ht="12.75" hidden="1">
      <c r="F3889" s="45"/>
      <c r="H3889" s="6">
        <f t="shared" si="193"/>
        <v>0</v>
      </c>
      <c r="I3889" s="26">
        <f t="shared" si="194"/>
        <v>0</v>
      </c>
      <c r="M3889" s="2">
        <v>493</v>
      </c>
    </row>
    <row r="3890" spans="6:13" ht="12.75" hidden="1">
      <c r="F3890" s="45"/>
      <c r="H3890" s="6">
        <f t="shared" si="193"/>
        <v>0</v>
      </c>
      <c r="I3890" s="26">
        <f t="shared" si="194"/>
        <v>0</v>
      </c>
      <c r="M3890" s="2">
        <v>493</v>
      </c>
    </row>
    <row r="3891" spans="6:13" ht="12.75" hidden="1">
      <c r="F3891" s="45"/>
      <c r="H3891" s="6">
        <f t="shared" si="193"/>
        <v>0</v>
      </c>
      <c r="I3891" s="26">
        <f t="shared" si="194"/>
        <v>0</v>
      </c>
      <c r="M3891" s="2">
        <v>493</v>
      </c>
    </row>
    <row r="3892" spans="6:13" ht="12.75" hidden="1">
      <c r="F3892" s="45"/>
      <c r="H3892" s="6">
        <f t="shared" si="193"/>
        <v>0</v>
      </c>
      <c r="I3892" s="26">
        <f t="shared" si="194"/>
        <v>0</v>
      </c>
      <c r="M3892" s="2">
        <v>493</v>
      </c>
    </row>
    <row r="3893" spans="6:13" ht="12.75" hidden="1">
      <c r="F3893" s="45"/>
      <c r="H3893" s="6">
        <f t="shared" si="193"/>
        <v>0</v>
      </c>
      <c r="I3893" s="26">
        <f t="shared" si="194"/>
        <v>0</v>
      </c>
      <c r="M3893" s="2">
        <v>493</v>
      </c>
    </row>
    <row r="3894" spans="6:13" ht="12.75" hidden="1">
      <c r="F3894" s="45"/>
      <c r="H3894" s="6">
        <f t="shared" si="193"/>
        <v>0</v>
      </c>
      <c r="I3894" s="26">
        <f t="shared" si="194"/>
        <v>0</v>
      </c>
      <c r="M3894" s="2">
        <v>493</v>
      </c>
    </row>
    <row r="3895" spans="6:13" ht="12.75" hidden="1">
      <c r="F3895" s="45"/>
      <c r="H3895" s="6">
        <f t="shared" si="193"/>
        <v>0</v>
      </c>
      <c r="I3895" s="26">
        <f t="shared" si="194"/>
        <v>0</v>
      </c>
      <c r="M3895" s="2">
        <v>493</v>
      </c>
    </row>
    <row r="3896" spans="6:13" ht="12.75" hidden="1">
      <c r="F3896" s="45"/>
      <c r="H3896" s="6">
        <f t="shared" si="193"/>
        <v>0</v>
      </c>
      <c r="I3896" s="26">
        <f t="shared" si="194"/>
        <v>0</v>
      </c>
      <c r="M3896" s="2">
        <v>493</v>
      </c>
    </row>
    <row r="3897" spans="6:13" ht="12.75" hidden="1">
      <c r="F3897" s="45"/>
      <c r="H3897" s="6">
        <f t="shared" si="193"/>
        <v>0</v>
      </c>
      <c r="I3897" s="26">
        <f t="shared" si="194"/>
        <v>0</v>
      </c>
      <c r="M3897" s="2">
        <v>493</v>
      </c>
    </row>
    <row r="3898" spans="6:13" ht="12.75" hidden="1">
      <c r="F3898" s="45"/>
      <c r="H3898" s="6">
        <f t="shared" si="193"/>
        <v>0</v>
      </c>
      <c r="I3898" s="26">
        <f t="shared" si="194"/>
        <v>0</v>
      </c>
      <c r="M3898" s="2">
        <v>493</v>
      </c>
    </row>
    <row r="3899" spans="6:13" ht="12.75" hidden="1">
      <c r="F3899" s="45"/>
      <c r="H3899" s="6">
        <f t="shared" si="193"/>
        <v>0</v>
      </c>
      <c r="I3899" s="26">
        <f t="shared" si="194"/>
        <v>0</v>
      </c>
      <c r="M3899" s="2">
        <v>493</v>
      </c>
    </row>
    <row r="3900" spans="6:13" ht="12.75" hidden="1">
      <c r="F3900" s="45"/>
      <c r="H3900" s="6">
        <f t="shared" si="193"/>
        <v>0</v>
      </c>
      <c r="I3900" s="26">
        <f t="shared" si="194"/>
        <v>0</v>
      </c>
      <c r="M3900" s="2">
        <v>493</v>
      </c>
    </row>
    <row r="3901" spans="6:13" ht="12.75" hidden="1">
      <c r="F3901" s="45"/>
      <c r="H3901" s="6">
        <f t="shared" si="193"/>
        <v>0</v>
      </c>
      <c r="I3901" s="26">
        <f t="shared" si="194"/>
        <v>0</v>
      </c>
      <c r="M3901" s="2">
        <v>493</v>
      </c>
    </row>
    <row r="3902" spans="6:13" ht="12.75" hidden="1">
      <c r="F3902" s="45"/>
      <c r="H3902" s="6">
        <f aca="true" t="shared" si="195" ref="H3902:H3965">H3901-B3902</f>
        <v>0</v>
      </c>
      <c r="I3902" s="26">
        <f aca="true" t="shared" si="196" ref="I3902:I3965">+B3902/M3902</f>
        <v>0</v>
      </c>
      <c r="M3902" s="2">
        <v>493</v>
      </c>
    </row>
    <row r="3903" spans="6:13" ht="12.75" hidden="1">
      <c r="F3903" s="45"/>
      <c r="H3903" s="6">
        <f t="shared" si="195"/>
        <v>0</v>
      </c>
      <c r="I3903" s="26">
        <f t="shared" si="196"/>
        <v>0</v>
      </c>
      <c r="M3903" s="2">
        <v>493</v>
      </c>
    </row>
    <row r="3904" spans="6:13" ht="12.75" hidden="1">
      <c r="F3904" s="45"/>
      <c r="H3904" s="6">
        <f t="shared" si="195"/>
        <v>0</v>
      </c>
      <c r="I3904" s="26">
        <f t="shared" si="196"/>
        <v>0</v>
      </c>
      <c r="M3904" s="2">
        <v>493</v>
      </c>
    </row>
    <row r="3905" spans="6:13" ht="12.75" hidden="1">
      <c r="F3905" s="45"/>
      <c r="H3905" s="6">
        <f t="shared" si="195"/>
        <v>0</v>
      </c>
      <c r="I3905" s="26">
        <f t="shared" si="196"/>
        <v>0</v>
      </c>
      <c r="M3905" s="2">
        <v>493</v>
      </c>
    </row>
    <row r="3906" spans="6:13" ht="12.75" hidden="1">
      <c r="F3906" s="45"/>
      <c r="H3906" s="6">
        <f t="shared" si="195"/>
        <v>0</v>
      </c>
      <c r="I3906" s="26">
        <f t="shared" si="196"/>
        <v>0</v>
      </c>
      <c r="M3906" s="2">
        <v>493</v>
      </c>
    </row>
    <row r="3907" spans="6:13" ht="12.75" hidden="1">
      <c r="F3907" s="45"/>
      <c r="H3907" s="6">
        <f t="shared" si="195"/>
        <v>0</v>
      </c>
      <c r="I3907" s="26">
        <f t="shared" si="196"/>
        <v>0</v>
      </c>
      <c r="M3907" s="2">
        <v>493</v>
      </c>
    </row>
    <row r="3908" spans="6:13" ht="12.75" hidden="1">
      <c r="F3908" s="45"/>
      <c r="H3908" s="6">
        <f t="shared" si="195"/>
        <v>0</v>
      </c>
      <c r="I3908" s="26">
        <f t="shared" si="196"/>
        <v>0</v>
      </c>
      <c r="M3908" s="2">
        <v>493</v>
      </c>
    </row>
    <row r="3909" spans="6:13" ht="12.75" hidden="1">
      <c r="F3909" s="45"/>
      <c r="H3909" s="6">
        <f t="shared" si="195"/>
        <v>0</v>
      </c>
      <c r="I3909" s="26">
        <f t="shared" si="196"/>
        <v>0</v>
      </c>
      <c r="M3909" s="2">
        <v>493</v>
      </c>
    </row>
    <row r="3910" spans="6:13" ht="12.75" hidden="1">
      <c r="F3910" s="45"/>
      <c r="H3910" s="6">
        <f t="shared" si="195"/>
        <v>0</v>
      </c>
      <c r="I3910" s="26">
        <f t="shared" si="196"/>
        <v>0</v>
      </c>
      <c r="M3910" s="2">
        <v>493</v>
      </c>
    </row>
    <row r="3911" spans="6:13" ht="12.75" hidden="1">
      <c r="F3911" s="45"/>
      <c r="H3911" s="6">
        <f t="shared" si="195"/>
        <v>0</v>
      </c>
      <c r="I3911" s="26">
        <f t="shared" si="196"/>
        <v>0</v>
      </c>
      <c r="M3911" s="2">
        <v>493</v>
      </c>
    </row>
    <row r="3912" spans="6:13" ht="12.75" hidden="1">
      <c r="F3912" s="45"/>
      <c r="H3912" s="6">
        <f t="shared" si="195"/>
        <v>0</v>
      </c>
      <c r="I3912" s="26">
        <f t="shared" si="196"/>
        <v>0</v>
      </c>
      <c r="M3912" s="2">
        <v>493</v>
      </c>
    </row>
    <row r="3913" spans="6:13" ht="12.75" hidden="1">
      <c r="F3913" s="45"/>
      <c r="H3913" s="6">
        <f t="shared" si="195"/>
        <v>0</v>
      </c>
      <c r="I3913" s="26">
        <f t="shared" si="196"/>
        <v>0</v>
      </c>
      <c r="M3913" s="2">
        <v>493</v>
      </c>
    </row>
    <row r="3914" spans="6:13" ht="12.75" hidden="1">
      <c r="F3914" s="45"/>
      <c r="H3914" s="6">
        <f t="shared" si="195"/>
        <v>0</v>
      </c>
      <c r="I3914" s="26">
        <f t="shared" si="196"/>
        <v>0</v>
      </c>
      <c r="M3914" s="2">
        <v>493</v>
      </c>
    </row>
    <row r="3915" spans="6:13" ht="12.75" hidden="1">
      <c r="F3915" s="45"/>
      <c r="H3915" s="6">
        <f t="shared" si="195"/>
        <v>0</v>
      </c>
      <c r="I3915" s="26">
        <f t="shared" si="196"/>
        <v>0</v>
      </c>
      <c r="M3915" s="2">
        <v>493</v>
      </c>
    </row>
    <row r="3916" spans="6:13" ht="12.75" hidden="1">
      <c r="F3916" s="45"/>
      <c r="H3916" s="6">
        <f t="shared" si="195"/>
        <v>0</v>
      </c>
      <c r="I3916" s="26">
        <f t="shared" si="196"/>
        <v>0</v>
      </c>
      <c r="M3916" s="2">
        <v>493</v>
      </c>
    </row>
    <row r="3917" spans="6:13" ht="12.75" hidden="1">
      <c r="F3917" s="45"/>
      <c r="H3917" s="6">
        <f t="shared" si="195"/>
        <v>0</v>
      </c>
      <c r="I3917" s="26">
        <f t="shared" si="196"/>
        <v>0</v>
      </c>
      <c r="M3917" s="2">
        <v>493</v>
      </c>
    </row>
    <row r="3918" spans="6:13" ht="12.75" hidden="1">
      <c r="F3918" s="45"/>
      <c r="H3918" s="6">
        <f t="shared" si="195"/>
        <v>0</v>
      </c>
      <c r="I3918" s="26">
        <f t="shared" si="196"/>
        <v>0</v>
      </c>
      <c r="M3918" s="2">
        <v>493</v>
      </c>
    </row>
    <row r="3919" spans="6:13" ht="12.75" hidden="1">
      <c r="F3919" s="45"/>
      <c r="H3919" s="6">
        <f t="shared" si="195"/>
        <v>0</v>
      </c>
      <c r="I3919" s="26">
        <f t="shared" si="196"/>
        <v>0</v>
      </c>
      <c r="M3919" s="2">
        <v>493</v>
      </c>
    </row>
    <row r="3920" spans="6:13" ht="12.75" hidden="1">
      <c r="F3920" s="45"/>
      <c r="H3920" s="6">
        <f t="shared" si="195"/>
        <v>0</v>
      </c>
      <c r="I3920" s="26">
        <f t="shared" si="196"/>
        <v>0</v>
      </c>
      <c r="M3920" s="2">
        <v>493</v>
      </c>
    </row>
    <row r="3921" spans="6:13" ht="12.75" hidden="1">
      <c r="F3921" s="45"/>
      <c r="H3921" s="6">
        <f t="shared" si="195"/>
        <v>0</v>
      </c>
      <c r="I3921" s="26">
        <f t="shared" si="196"/>
        <v>0</v>
      </c>
      <c r="M3921" s="2">
        <v>493</v>
      </c>
    </row>
    <row r="3922" spans="6:13" ht="12.75" hidden="1">
      <c r="F3922" s="45"/>
      <c r="H3922" s="6">
        <f t="shared" si="195"/>
        <v>0</v>
      </c>
      <c r="I3922" s="26">
        <f t="shared" si="196"/>
        <v>0</v>
      </c>
      <c r="M3922" s="2">
        <v>493</v>
      </c>
    </row>
    <row r="3923" spans="6:13" ht="12.75" hidden="1">
      <c r="F3923" s="45"/>
      <c r="H3923" s="6">
        <f t="shared" si="195"/>
        <v>0</v>
      </c>
      <c r="I3923" s="26">
        <f t="shared" si="196"/>
        <v>0</v>
      </c>
      <c r="M3923" s="2">
        <v>493</v>
      </c>
    </row>
    <row r="3924" spans="6:13" ht="12.75" hidden="1">
      <c r="F3924" s="45"/>
      <c r="H3924" s="6">
        <f t="shared" si="195"/>
        <v>0</v>
      </c>
      <c r="I3924" s="26">
        <f t="shared" si="196"/>
        <v>0</v>
      </c>
      <c r="M3924" s="2">
        <v>493</v>
      </c>
    </row>
    <row r="3925" spans="6:13" ht="12.75" hidden="1">
      <c r="F3925" s="45"/>
      <c r="H3925" s="6">
        <f t="shared" si="195"/>
        <v>0</v>
      </c>
      <c r="I3925" s="26">
        <f t="shared" si="196"/>
        <v>0</v>
      </c>
      <c r="M3925" s="2">
        <v>493</v>
      </c>
    </row>
    <row r="3926" spans="6:13" ht="12.75" hidden="1">
      <c r="F3926" s="45"/>
      <c r="H3926" s="6">
        <f t="shared" si="195"/>
        <v>0</v>
      </c>
      <c r="I3926" s="26">
        <f t="shared" si="196"/>
        <v>0</v>
      </c>
      <c r="M3926" s="2">
        <v>493</v>
      </c>
    </row>
    <row r="3927" spans="6:13" ht="12.75" hidden="1">
      <c r="F3927" s="45"/>
      <c r="H3927" s="6">
        <f t="shared" si="195"/>
        <v>0</v>
      </c>
      <c r="I3927" s="26">
        <f t="shared" si="196"/>
        <v>0</v>
      </c>
      <c r="M3927" s="2">
        <v>493</v>
      </c>
    </row>
    <row r="3928" spans="6:13" ht="12.75" hidden="1">
      <c r="F3928" s="45"/>
      <c r="H3928" s="6">
        <f t="shared" si="195"/>
        <v>0</v>
      </c>
      <c r="I3928" s="26">
        <f t="shared" si="196"/>
        <v>0</v>
      </c>
      <c r="M3928" s="2">
        <v>493</v>
      </c>
    </row>
    <row r="3929" spans="6:13" ht="12.75" hidden="1">
      <c r="F3929" s="45"/>
      <c r="H3929" s="6">
        <f t="shared" si="195"/>
        <v>0</v>
      </c>
      <c r="I3929" s="26">
        <f t="shared" si="196"/>
        <v>0</v>
      </c>
      <c r="M3929" s="2">
        <v>493</v>
      </c>
    </row>
    <row r="3930" spans="6:13" ht="12.75" hidden="1">
      <c r="F3930" s="45"/>
      <c r="H3930" s="6">
        <f t="shared" si="195"/>
        <v>0</v>
      </c>
      <c r="I3930" s="26">
        <f t="shared" si="196"/>
        <v>0</v>
      </c>
      <c r="M3930" s="2">
        <v>493</v>
      </c>
    </row>
    <row r="3931" spans="6:13" ht="12.75" hidden="1">
      <c r="F3931" s="45"/>
      <c r="H3931" s="6">
        <f t="shared" si="195"/>
        <v>0</v>
      </c>
      <c r="I3931" s="26">
        <f t="shared" si="196"/>
        <v>0</v>
      </c>
      <c r="M3931" s="2">
        <v>493</v>
      </c>
    </row>
    <row r="3932" spans="6:13" ht="12.75" hidden="1">
      <c r="F3932" s="45"/>
      <c r="H3932" s="6">
        <f t="shared" si="195"/>
        <v>0</v>
      </c>
      <c r="I3932" s="26">
        <f t="shared" si="196"/>
        <v>0</v>
      </c>
      <c r="M3932" s="2">
        <v>493</v>
      </c>
    </row>
    <row r="3933" spans="6:13" ht="12.75" hidden="1">
      <c r="F3933" s="45"/>
      <c r="H3933" s="6">
        <f t="shared" si="195"/>
        <v>0</v>
      </c>
      <c r="I3933" s="26">
        <f t="shared" si="196"/>
        <v>0</v>
      </c>
      <c r="M3933" s="2">
        <v>493</v>
      </c>
    </row>
    <row r="3934" spans="6:13" ht="12.75" hidden="1">
      <c r="F3934" s="45"/>
      <c r="H3934" s="6">
        <f t="shared" si="195"/>
        <v>0</v>
      </c>
      <c r="I3934" s="26">
        <f t="shared" si="196"/>
        <v>0</v>
      </c>
      <c r="M3934" s="2">
        <v>493</v>
      </c>
    </row>
    <row r="3935" spans="6:13" ht="12.75" hidden="1">
      <c r="F3935" s="45"/>
      <c r="H3935" s="6">
        <f t="shared" si="195"/>
        <v>0</v>
      </c>
      <c r="I3935" s="26">
        <f t="shared" si="196"/>
        <v>0</v>
      </c>
      <c r="M3935" s="2">
        <v>493</v>
      </c>
    </row>
    <row r="3936" spans="6:13" ht="12.75" hidden="1">
      <c r="F3936" s="45"/>
      <c r="H3936" s="6">
        <f t="shared" si="195"/>
        <v>0</v>
      </c>
      <c r="I3936" s="26">
        <f t="shared" si="196"/>
        <v>0</v>
      </c>
      <c r="M3936" s="2">
        <v>493</v>
      </c>
    </row>
    <row r="3937" spans="6:13" ht="12.75" hidden="1">
      <c r="F3937" s="45"/>
      <c r="H3937" s="6">
        <f t="shared" si="195"/>
        <v>0</v>
      </c>
      <c r="I3937" s="26">
        <f t="shared" si="196"/>
        <v>0</v>
      </c>
      <c r="M3937" s="2">
        <v>493</v>
      </c>
    </row>
    <row r="3938" spans="6:13" ht="12.75" hidden="1">
      <c r="F3938" s="45"/>
      <c r="H3938" s="6">
        <f t="shared" si="195"/>
        <v>0</v>
      </c>
      <c r="I3938" s="26">
        <f t="shared" si="196"/>
        <v>0</v>
      </c>
      <c r="M3938" s="2">
        <v>493</v>
      </c>
    </row>
    <row r="3939" spans="6:13" ht="12.75" hidden="1">
      <c r="F3939" s="45"/>
      <c r="H3939" s="6">
        <f t="shared" si="195"/>
        <v>0</v>
      </c>
      <c r="I3939" s="26">
        <f t="shared" si="196"/>
        <v>0</v>
      </c>
      <c r="M3939" s="2">
        <v>493</v>
      </c>
    </row>
    <row r="3940" spans="6:13" ht="12.75" hidden="1">
      <c r="F3940" s="45"/>
      <c r="H3940" s="6">
        <f t="shared" si="195"/>
        <v>0</v>
      </c>
      <c r="I3940" s="26">
        <f t="shared" si="196"/>
        <v>0</v>
      </c>
      <c r="M3940" s="2">
        <v>493</v>
      </c>
    </row>
    <row r="3941" spans="6:13" ht="12.75" hidden="1">
      <c r="F3941" s="45"/>
      <c r="H3941" s="6">
        <f t="shared" si="195"/>
        <v>0</v>
      </c>
      <c r="I3941" s="26">
        <f t="shared" si="196"/>
        <v>0</v>
      </c>
      <c r="M3941" s="2">
        <v>493</v>
      </c>
    </row>
    <row r="3942" spans="6:13" ht="12.75" hidden="1">
      <c r="F3942" s="45"/>
      <c r="H3942" s="6">
        <f t="shared" si="195"/>
        <v>0</v>
      </c>
      <c r="I3942" s="26">
        <f t="shared" si="196"/>
        <v>0</v>
      </c>
      <c r="M3942" s="2">
        <v>493</v>
      </c>
    </row>
    <row r="3943" spans="6:13" ht="12.75" hidden="1">
      <c r="F3943" s="45"/>
      <c r="H3943" s="6">
        <f t="shared" si="195"/>
        <v>0</v>
      </c>
      <c r="I3943" s="26">
        <f t="shared" si="196"/>
        <v>0</v>
      </c>
      <c r="M3943" s="2">
        <v>493</v>
      </c>
    </row>
    <row r="3944" spans="6:13" ht="12.75" hidden="1">
      <c r="F3944" s="45"/>
      <c r="H3944" s="6">
        <f t="shared" si="195"/>
        <v>0</v>
      </c>
      <c r="I3944" s="26">
        <f t="shared" si="196"/>
        <v>0</v>
      </c>
      <c r="M3944" s="2">
        <v>493</v>
      </c>
    </row>
    <row r="3945" spans="6:13" ht="12.75" hidden="1">
      <c r="F3945" s="45"/>
      <c r="H3945" s="6">
        <f t="shared" si="195"/>
        <v>0</v>
      </c>
      <c r="I3945" s="26">
        <f t="shared" si="196"/>
        <v>0</v>
      </c>
      <c r="M3945" s="2">
        <v>493</v>
      </c>
    </row>
    <row r="3946" spans="6:13" ht="12.75" hidden="1">
      <c r="F3946" s="45"/>
      <c r="H3946" s="6">
        <f t="shared" si="195"/>
        <v>0</v>
      </c>
      <c r="I3946" s="26">
        <f t="shared" si="196"/>
        <v>0</v>
      </c>
      <c r="M3946" s="2">
        <v>493</v>
      </c>
    </row>
    <row r="3947" spans="6:13" ht="12.75" hidden="1">
      <c r="F3947" s="45"/>
      <c r="H3947" s="6">
        <f t="shared" si="195"/>
        <v>0</v>
      </c>
      <c r="I3947" s="26">
        <f t="shared" si="196"/>
        <v>0</v>
      </c>
      <c r="M3947" s="2">
        <v>493</v>
      </c>
    </row>
    <row r="3948" spans="6:13" ht="12.75" hidden="1">
      <c r="F3948" s="45"/>
      <c r="H3948" s="6">
        <f t="shared" si="195"/>
        <v>0</v>
      </c>
      <c r="I3948" s="26">
        <f t="shared" si="196"/>
        <v>0</v>
      </c>
      <c r="M3948" s="2">
        <v>493</v>
      </c>
    </row>
    <row r="3949" spans="6:13" ht="12.75" hidden="1">
      <c r="F3949" s="45"/>
      <c r="H3949" s="6">
        <f t="shared" si="195"/>
        <v>0</v>
      </c>
      <c r="I3949" s="26">
        <f t="shared" si="196"/>
        <v>0</v>
      </c>
      <c r="M3949" s="2">
        <v>493</v>
      </c>
    </row>
    <row r="3950" spans="6:13" ht="12.75" hidden="1">
      <c r="F3950" s="45"/>
      <c r="H3950" s="6">
        <f t="shared" si="195"/>
        <v>0</v>
      </c>
      <c r="I3950" s="26">
        <f t="shared" si="196"/>
        <v>0</v>
      </c>
      <c r="M3950" s="2">
        <v>493</v>
      </c>
    </row>
    <row r="3951" spans="6:13" ht="12.75" hidden="1">
      <c r="F3951" s="45"/>
      <c r="H3951" s="6">
        <f t="shared" si="195"/>
        <v>0</v>
      </c>
      <c r="I3951" s="26">
        <f t="shared" si="196"/>
        <v>0</v>
      </c>
      <c r="M3951" s="2">
        <v>493</v>
      </c>
    </row>
    <row r="3952" spans="6:13" ht="12.75" hidden="1">
      <c r="F3952" s="45"/>
      <c r="H3952" s="6">
        <f t="shared" si="195"/>
        <v>0</v>
      </c>
      <c r="I3952" s="26">
        <f t="shared" si="196"/>
        <v>0</v>
      </c>
      <c r="M3952" s="2">
        <v>493</v>
      </c>
    </row>
    <row r="3953" spans="6:13" ht="12.75" hidden="1">
      <c r="F3953" s="45"/>
      <c r="H3953" s="6">
        <f t="shared" si="195"/>
        <v>0</v>
      </c>
      <c r="I3953" s="26">
        <f t="shared" si="196"/>
        <v>0</v>
      </c>
      <c r="M3953" s="2">
        <v>493</v>
      </c>
    </row>
    <row r="3954" spans="6:13" ht="12.75" hidden="1">
      <c r="F3954" s="45"/>
      <c r="H3954" s="6">
        <f t="shared" si="195"/>
        <v>0</v>
      </c>
      <c r="I3954" s="26">
        <f t="shared" si="196"/>
        <v>0</v>
      </c>
      <c r="M3954" s="2">
        <v>493</v>
      </c>
    </row>
    <row r="3955" spans="6:13" ht="12.75" hidden="1">
      <c r="F3955" s="45"/>
      <c r="H3955" s="6">
        <f t="shared" si="195"/>
        <v>0</v>
      </c>
      <c r="I3955" s="26">
        <f t="shared" si="196"/>
        <v>0</v>
      </c>
      <c r="M3955" s="2">
        <v>493</v>
      </c>
    </row>
    <row r="3956" spans="6:13" ht="12.75" hidden="1">
      <c r="F3956" s="45"/>
      <c r="H3956" s="6">
        <f t="shared" si="195"/>
        <v>0</v>
      </c>
      <c r="I3956" s="26">
        <f t="shared" si="196"/>
        <v>0</v>
      </c>
      <c r="M3956" s="2">
        <v>493</v>
      </c>
    </row>
    <row r="3957" spans="6:13" ht="12.75" hidden="1">
      <c r="F3957" s="45"/>
      <c r="H3957" s="6">
        <f t="shared" si="195"/>
        <v>0</v>
      </c>
      <c r="I3957" s="26">
        <f t="shared" si="196"/>
        <v>0</v>
      </c>
      <c r="M3957" s="2">
        <v>493</v>
      </c>
    </row>
    <row r="3958" spans="6:13" ht="12.75" hidden="1">
      <c r="F3958" s="45"/>
      <c r="H3958" s="6">
        <f t="shared" si="195"/>
        <v>0</v>
      </c>
      <c r="I3958" s="26">
        <f t="shared" si="196"/>
        <v>0</v>
      </c>
      <c r="M3958" s="2">
        <v>493</v>
      </c>
    </row>
    <row r="3959" spans="6:13" ht="12.75" hidden="1">
      <c r="F3959" s="45"/>
      <c r="H3959" s="6">
        <f t="shared" si="195"/>
        <v>0</v>
      </c>
      <c r="I3959" s="26">
        <f t="shared" si="196"/>
        <v>0</v>
      </c>
      <c r="M3959" s="2">
        <v>493</v>
      </c>
    </row>
    <row r="3960" spans="6:13" ht="12.75" hidden="1">
      <c r="F3960" s="45"/>
      <c r="H3960" s="6">
        <f t="shared" si="195"/>
        <v>0</v>
      </c>
      <c r="I3960" s="26">
        <f t="shared" si="196"/>
        <v>0</v>
      </c>
      <c r="M3960" s="2">
        <v>493</v>
      </c>
    </row>
    <row r="3961" spans="6:13" ht="12.75" hidden="1">
      <c r="F3961" s="45"/>
      <c r="H3961" s="6">
        <f t="shared" si="195"/>
        <v>0</v>
      </c>
      <c r="I3961" s="26">
        <f t="shared" si="196"/>
        <v>0</v>
      </c>
      <c r="M3961" s="2">
        <v>493</v>
      </c>
    </row>
    <row r="3962" spans="6:13" ht="12.75" hidden="1">
      <c r="F3962" s="45"/>
      <c r="H3962" s="6">
        <f t="shared" si="195"/>
        <v>0</v>
      </c>
      <c r="I3962" s="26">
        <f t="shared" si="196"/>
        <v>0</v>
      </c>
      <c r="M3962" s="2">
        <v>493</v>
      </c>
    </row>
    <row r="3963" spans="6:13" ht="12.75" hidden="1">
      <c r="F3963" s="45"/>
      <c r="H3963" s="6">
        <f t="shared" si="195"/>
        <v>0</v>
      </c>
      <c r="I3963" s="26">
        <f t="shared" si="196"/>
        <v>0</v>
      </c>
      <c r="M3963" s="2">
        <v>493</v>
      </c>
    </row>
    <row r="3964" spans="6:13" ht="12.75" hidden="1">
      <c r="F3964" s="45"/>
      <c r="H3964" s="6">
        <f t="shared" si="195"/>
        <v>0</v>
      </c>
      <c r="I3964" s="26">
        <f t="shared" si="196"/>
        <v>0</v>
      </c>
      <c r="M3964" s="2">
        <v>493</v>
      </c>
    </row>
    <row r="3965" spans="6:13" ht="12.75" hidden="1">
      <c r="F3965" s="45"/>
      <c r="H3965" s="6">
        <f t="shared" si="195"/>
        <v>0</v>
      </c>
      <c r="I3965" s="26">
        <f t="shared" si="196"/>
        <v>0</v>
      </c>
      <c r="M3965" s="2">
        <v>493</v>
      </c>
    </row>
    <row r="3966" spans="6:13" ht="12.75" hidden="1">
      <c r="F3966" s="45"/>
      <c r="H3966" s="6">
        <f aca="true" t="shared" si="197" ref="H3966:H4029">H3965-B3966</f>
        <v>0</v>
      </c>
      <c r="I3966" s="26">
        <f aca="true" t="shared" si="198" ref="I3966:I4029">+B3966/M3966</f>
        <v>0</v>
      </c>
      <c r="M3966" s="2">
        <v>493</v>
      </c>
    </row>
    <row r="3967" spans="6:13" ht="12.75" hidden="1">
      <c r="F3967" s="45"/>
      <c r="H3967" s="6">
        <f t="shared" si="197"/>
        <v>0</v>
      </c>
      <c r="I3967" s="26">
        <f t="shared" si="198"/>
        <v>0</v>
      </c>
      <c r="M3967" s="2">
        <v>493</v>
      </c>
    </row>
    <row r="3968" spans="6:13" ht="12.75" hidden="1">
      <c r="F3968" s="45"/>
      <c r="H3968" s="6">
        <f t="shared" si="197"/>
        <v>0</v>
      </c>
      <c r="I3968" s="26">
        <f t="shared" si="198"/>
        <v>0</v>
      </c>
      <c r="M3968" s="2">
        <v>493</v>
      </c>
    </row>
    <row r="3969" spans="6:13" ht="12.75" hidden="1">
      <c r="F3969" s="45"/>
      <c r="H3969" s="6">
        <f t="shared" si="197"/>
        <v>0</v>
      </c>
      <c r="I3969" s="26">
        <f t="shared" si="198"/>
        <v>0</v>
      </c>
      <c r="M3969" s="2">
        <v>493</v>
      </c>
    </row>
    <row r="3970" spans="6:13" ht="12.75" hidden="1">
      <c r="F3970" s="45"/>
      <c r="H3970" s="6">
        <f t="shared" si="197"/>
        <v>0</v>
      </c>
      <c r="I3970" s="26">
        <f t="shared" si="198"/>
        <v>0</v>
      </c>
      <c r="M3970" s="2">
        <v>493</v>
      </c>
    </row>
    <row r="3971" spans="6:13" ht="12.75" hidden="1">
      <c r="F3971" s="45"/>
      <c r="H3971" s="6">
        <f t="shared" si="197"/>
        <v>0</v>
      </c>
      <c r="I3971" s="26">
        <f t="shared" si="198"/>
        <v>0</v>
      </c>
      <c r="M3971" s="2">
        <v>493</v>
      </c>
    </row>
    <row r="3972" spans="6:13" ht="12.75" hidden="1">
      <c r="F3972" s="45"/>
      <c r="H3972" s="6">
        <f t="shared" si="197"/>
        <v>0</v>
      </c>
      <c r="I3972" s="26">
        <f t="shared" si="198"/>
        <v>0</v>
      </c>
      <c r="M3972" s="2">
        <v>493</v>
      </c>
    </row>
    <row r="3973" spans="6:13" ht="12.75" hidden="1">
      <c r="F3973" s="45"/>
      <c r="H3973" s="6">
        <f t="shared" si="197"/>
        <v>0</v>
      </c>
      <c r="I3973" s="26">
        <f t="shared" si="198"/>
        <v>0</v>
      </c>
      <c r="M3973" s="2">
        <v>493</v>
      </c>
    </row>
    <row r="3974" spans="6:13" ht="12.75" hidden="1">
      <c r="F3974" s="45"/>
      <c r="H3974" s="6">
        <f t="shared" si="197"/>
        <v>0</v>
      </c>
      <c r="I3974" s="26">
        <f t="shared" si="198"/>
        <v>0</v>
      </c>
      <c r="M3974" s="2">
        <v>493</v>
      </c>
    </row>
    <row r="3975" spans="6:13" ht="12.75" hidden="1">
      <c r="F3975" s="45"/>
      <c r="H3975" s="6">
        <f t="shared" si="197"/>
        <v>0</v>
      </c>
      <c r="I3975" s="26">
        <f t="shared" si="198"/>
        <v>0</v>
      </c>
      <c r="M3975" s="2">
        <v>493</v>
      </c>
    </row>
    <row r="3976" spans="6:13" ht="12.75" hidden="1">
      <c r="F3976" s="45"/>
      <c r="H3976" s="6">
        <f t="shared" si="197"/>
        <v>0</v>
      </c>
      <c r="I3976" s="26">
        <f t="shared" si="198"/>
        <v>0</v>
      </c>
      <c r="M3976" s="2">
        <v>493</v>
      </c>
    </row>
    <row r="3977" spans="6:13" ht="12.75" hidden="1">
      <c r="F3977" s="45"/>
      <c r="H3977" s="6">
        <f t="shared" si="197"/>
        <v>0</v>
      </c>
      <c r="I3977" s="26">
        <f t="shared" si="198"/>
        <v>0</v>
      </c>
      <c r="M3977" s="2">
        <v>493</v>
      </c>
    </row>
    <row r="3978" spans="6:13" ht="12.75" hidden="1">
      <c r="F3978" s="45"/>
      <c r="H3978" s="6">
        <f t="shared" si="197"/>
        <v>0</v>
      </c>
      <c r="I3978" s="26">
        <f t="shared" si="198"/>
        <v>0</v>
      </c>
      <c r="M3978" s="2">
        <v>493</v>
      </c>
    </row>
    <row r="3979" spans="6:13" ht="12.75" hidden="1">
      <c r="F3979" s="45"/>
      <c r="H3979" s="6">
        <f t="shared" si="197"/>
        <v>0</v>
      </c>
      <c r="I3979" s="26">
        <f t="shared" si="198"/>
        <v>0</v>
      </c>
      <c r="M3979" s="2">
        <v>493</v>
      </c>
    </row>
    <row r="3980" spans="6:13" ht="12.75" hidden="1">
      <c r="F3980" s="45"/>
      <c r="H3980" s="6">
        <f t="shared" si="197"/>
        <v>0</v>
      </c>
      <c r="I3980" s="26">
        <f t="shared" si="198"/>
        <v>0</v>
      </c>
      <c r="M3980" s="2">
        <v>493</v>
      </c>
    </row>
    <row r="3981" spans="6:13" ht="12.75" hidden="1">
      <c r="F3981" s="45"/>
      <c r="H3981" s="6">
        <f t="shared" si="197"/>
        <v>0</v>
      </c>
      <c r="I3981" s="26">
        <f t="shared" si="198"/>
        <v>0</v>
      </c>
      <c r="M3981" s="2">
        <v>493</v>
      </c>
    </row>
    <row r="3982" spans="6:13" ht="12.75" hidden="1">
      <c r="F3982" s="45"/>
      <c r="H3982" s="6">
        <f t="shared" si="197"/>
        <v>0</v>
      </c>
      <c r="I3982" s="26">
        <f t="shared" si="198"/>
        <v>0</v>
      </c>
      <c r="M3982" s="2">
        <v>493</v>
      </c>
    </row>
    <row r="3983" spans="6:13" ht="12.75" hidden="1">
      <c r="F3983" s="45"/>
      <c r="H3983" s="6">
        <f t="shared" si="197"/>
        <v>0</v>
      </c>
      <c r="I3983" s="26">
        <f t="shared" si="198"/>
        <v>0</v>
      </c>
      <c r="M3983" s="2">
        <v>493</v>
      </c>
    </row>
    <row r="3984" spans="6:13" ht="12.75" hidden="1">
      <c r="F3984" s="45"/>
      <c r="H3984" s="6">
        <f t="shared" si="197"/>
        <v>0</v>
      </c>
      <c r="I3984" s="26">
        <f t="shared" si="198"/>
        <v>0</v>
      </c>
      <c r="M3984" s="2">
        <v>493</v>
      </c>
    </row>
    <row r="3985" spans="6:13" ht="12.75" hidden="1">
      <c r="F3985" s="45"/>
      <c r="H3985" s="6">
        <f t="shared" si="197"/>
        <v>0</v>
      </c>
      <c r="I3985" s="26">
        <f t="shared" si="198"/>
        <v>0</v>
      </c>
      <c r="M3985" s="2">
        <v>493</v>
      </c>
    </row>
    <row r="3986" spans="6:13" ht="12.75" hidden="1">
      <c r="F3986" s="45"/>
      <c r="H3986" s="6">
        <f t="shared" si="197"/>
        <v>0</v>
      </c>
      <c r="I3986" s="26">
        <f t="shared" si="198"/>
        <v>0</v>
      </c>
      <c r="M3986" s="2">
        <v>493</v>
      </c>
    </row>
    <row r="3987" spans="6:13" ht="12.75" hidden="1">
      <c r="F3987" s="45"/>
      <c r="H3987" s="6">
        <f t="shared" si="197"/>
        <v>0</v>
      </c>
      <c r="I3987" s="26">
        <f t="shared" si="198"/>
        <v>0</v>
      </c>
      <c r="M3987" s="2">
        <v>493</v>
      </c>
    </row>
    <row r="3988" spans="6:13" ht="12.75" hidden="1">
      <c r="F3988" s="45"/>
      <c r="H3988" s="6">
        <f t="shared" si="197"/>
        <v>0</v>
      </c>
      <c r="I3988" s="26">
        <f t="shared" si="198"/>
        <v>0</v>
      </c>
      <c r="M3988" s="2">
        <v>493</v>
      </c>
    </row>
    <row r="3989" spans="6:13" ht="12.75" hidden="1">
      <c r="F3989" s="45"/>
      <c r="H3989" s="6">
        <f t="shared" si="197"/>
        <v>0</v>
      </c>
      <c r="I3989" s="26">
        <f t="shared" si="198"/>
        <v>0</v>
      </c>
      <c r="M3989" s="2">
        <v>493</v>
      </c>
    </row>
    <row r="3990" spans="6:13" ht="12.75" hidden="1">
      <c r="F3990" s="45"/>
      <c r="H3990" s="6">
        <f t="shared" si="197"/>
        <v>0</v>
      </c>
      <c r="I3990" s="26">
        <f t="shared" si="198"/>
        <v>0</v>
      </c>
      <c r="M3990" s="2">
        <v>493</v>
      </c>
    </row>
    <row r="3991" spans="6:13" ht="12.75" hidden="1">
      <c r="F3991" s="45"/>
      <c r="H3991" s="6">
        <f t="shared" si="197"/>
        <v>0</v>
      </c>
      <c r="I3991" s="26">
        <f t="shared" si="198"/>
        <v>0</v>
      </c>
      <c r="M3991" s="2">
        <v>493</v>
      </c>
    </row>
    <row r="3992" spans="6:13" ht="12.75" hidden="1">
      <c r="F3992" s="45"/>
      <c r="H3992" s="6">
        <f t="shared" si="197"/>
        <v>0</v>
      </c>
      <c r="I3992" s="26">
        <f t="shared" si="198"/>
        <v>0</v>
      </c>
      <c r="M3992" s="2">
        <v>493</v>
      </c>
    </row>
    <row r="3993" spans="6:13" ht="12.75" hidden="1">
      <c r="F3993" s="45"/>
      <c r="H3993" s="6">
        <f t="shared" si="197"/>
        <v>0</v>
      </c>
      <c r="I3993" s="26">
        <f t="shared" si="198"/>
        <v>0</v>
      </c>
      <c r="M3993" s="2">
        <v>493</v>
      </c>
    </row>
    <row r="3994" spans="6:13" ht="12.75" hidden="1">
      <c r="F3994" s="45"/>
      <c r="H3994" s="6">
        <f t="shared" si="197"/>
        <v>0</v>
      </c>
      <c r="I3994" s="26">
        <f t="shared" si="198"/>
        <v>0</v>
      </c>
      <c r="M3994" s="2">
        <v>493</v>
      </c>
    </row>
    <row r="3995" spans="6:13" ht="12.75" hidden="1">
      <c r="F3995" s="45"/>
      <c r="H3995" s="6">
        <f t="shared" si="197"/>
        <v>0</v>
      </c>
      <c r="I3995" s="26">
        <f t="shared" si="198"/>
        <v>0</v>
      </c>
      <c r="M3995" s="2">
        <v>493</v>
      </c>
    </row>
    <row r="3996" spans="6:13" ht="12.75" hidden="1">
      <c r="F3996" s="45"/>
      <c r="H3996" s="6">
        <f t="shared" si="197"/>
        <v>0</v>
      </c>
      <c r="I3996" s="26">
        <f t="shared" si="198"/>
        <v>0</v>
      </c>
      <c r="M3996" s="2">
        <v>493</v>
      </c>
    </row>
    <row r="3997" spans="6:13" ht="12.75" hidden="1">
      <c r="F3997" s="45"/>
      <c r="H3997" s="6">
        <f t="shared" si="197"/>
        <v>0</v>
      </c>
      <c r="I3997" s="26">
        <f t="shared" si="198"/>
        <v>0</v>
      </c>
      <c r="M3997" s="2">
        <v>493</v>
      </c>
    </row>
    <row r="3998" spans="6:13" ht="12.75" hidden="1">
      <c r="F3998" s="45"/>
      <c r="H3998" s="6">
        <f t="shared" si="197"/>
        <v>0</v>
      </c>
      <c r="I3998" s="26">
        <f t="shared" si="198"/>
        <v>0</v>
      </c>
      <c r="M3998" s="2">
        <v>493</v>
      </c>
    </row>
    <row r="3999" spans="6:13" ht="12.75" hidden="1">
      <c r="F3999" s="45"/>
      <c r="H3999" s="6">
        <f t="shared" si="197"/>
        <v>0</v>
      </c>
      <c r="I3999" s="26">
        <f t="shared" si="198"/>
        <v>0</v>
      </c>
      <c r="M3999" s="2">
        <v>493</v>
      </c>
    </row>
    <row r="4000" spans="6:13" ht="12.75" hidden="1">
      <c r="F4000" s="45"/>
      <c r="H4000" s="6">
        <f t="shared" si="197"/>
        <v>0</v>
      </c>
      <c r="I4000" s="26">
        <f t="shared" si="198"/>
        <v>0</v>
      </c>
      <c r="M4000" s="2">
        <v>493</v>
      </c>
    </row>
    <row r="4001" spans="6:13" ht="12.75" hidden="1">
      <c r="F4001" s="45"/>
      <c r="H4001" s="6">
        <f t="shared" si="197"/>
        <v>0</v>
      </c>
      <c r="I4001" s="26">
        <f t="shared" si="198"/>
        <v>0</v>
      </c>
      <c r="M4001" s="2">
        <v>493</v>
      </c>
    </row>
    <row r="4002" spans="6:13" ht="12.75" hidden="1">
      <c r="F4002" s="45"/>
      <c r="H4002" s="6">
        <f t="shared" si="197"/>
        <v>0</v>
      </c>
      <c r="I4002" s="26">
        <f t="shared" si="198"/>
        <v>0</v>
      </c>
      <c r="M4002" s="2">
        <v>493</v>
      </c>
    </row>
    <row r="4003" spans="6:13" ht="12.75" hidden="1">
      <c r="F4003" s="45"/>
      <c r="H4003" s="6">
        <f t="shared" si="197"/>
        <v>0</v>
      </c>
      <c r="I4003" s="26">
        <f t="shared" si="198"/>
        <v>0</v>
      </c>
      <c r="M4003" s="2">
        <v>493</v>
      </c>
    </row>
    <row r="4004" spans="6:13" ht="12.75" hidden="1">
      <c r="F4004" s="45"/>
      <c r="H4004" s="6">
        <f t="shared" si="197"/>
        <v>0</v>
      </c>
      <c r="I4004" s="26">
        <f t="shared" si="198"/>
        <v>0</v>
      </c>
      <c r="M4004" s="2">
        <v>493</v>
      </c>
    </row>
    <row r="4005" spans="6:13" ht="12.75" hidden="1">
      <c r="F4005" s="45"/>
      <c r="H4005" s="6">
        <f t="shared" si="197"/>
        <v>0</v>
      </c>
      <c r="I4005" s="26">
        <f t="shared" si="198"/>
        <v>0</v>
      </c>
      <c r="M4005" s="2">
        <v>493</v>
      </c>
    </row>
    <row r="4006" spans="6:13" ht="12.75" hidden="1">
      <c r="F4006" s="45"/>
      <c r="H4006" s="6">
        <f t="shared" si="197"/>
        <v>0</v>
      </c>
      <c r="I4006" s="26">
        <f t="shared" si="198"/>
        <v>0</v>
      </c>
      <c r="M4006" s="2">
        <v>493</v>
      </c>
    </row>
    <row r="4007" spans="6:13" ht="12.75" hidden="1">
      <c r="F4007" s="45"/>
      <c r="H4007" s="6">
        <f t="shared" si="197"/>
        <v>0</v>
      </c>
      <c r="I4007" s="26">
        <f t="shared" si="198"/>
        <v>0</v>
      </c>
      <c r="M4007" s="2">
        <v>493</v>
      </c>
    </row>
    <row r="4008" spans="6:13" ht="12.75" hidden="1">
      <c r="F4008" s="45"/>
      <c r="H4008" s="6">
        <f t="shared" si="197"/>
        <v>0</v>
      </c>
      <c r="I4008" s="26">
        <f t="shared" si="198"/>
        <v>0</v>
      </c>
      <c r="M4008" s="2">
        <v>493</v>
      </c>
    </row>
    <row r="4009" spans="6:13" ht="12.75" hidden="1">
      <c r="F4009" s="45"/>
      <c r="H4009" s="6">
        <f t="shared" si="197"/>
        <v>0</v>
      </c>
      <c r="I4009" s="26">
        <f t="shared" si="198"/>
        <v>0</v>
      </c>
      <c r="M4009" s="2">
        <v>493</v>
      </c>
    </row>
    <row r="4010" spans="6:13" ht="12.75" hidden="1">
      <c r="F4010" s="45"/>
      <c r="H4010" s="6">
        <f t="shared" si="197"/>
        <v>0</v>
      </c>
      <c r="I4010" s="26">
        <f t="shared" si="198"/>
        <v>0</v>
      </c>
      <c r="M4010" s="2">
        <v>493</v>
      </c>
    </row>
    <row r="4011" spans="6:13" ht="12.75" hidden="1">
      <c r="F4011" s="45"/>
      <c r="H4011" s="6">
        <f t="shared" si="197"/>
        <v>0</v>
      </c>
      <c r="I4011" s="26">
        <f t="shared" si="198"/>
        <v>0</v>
      </c>
      <c r="M4011" s="2">
        <v>493</v>
      </c>
    </row>
    <row r="4012" spans="6:13" ht="12.75" hidden="1">
      <c r="F4012" s="45"/>
      <c r="H4012" s="6">
        <f t="shared" si="197"/>
        <v>0</v>
      </c>
      <c r="I4012" s="26">
        <f t="shared" si="198"/>
        <v>0</v>
      </c>
      <c r="M4012" s="2">
        <v>493</v>
      </c>
    </row>
    <row r="4013" spans="6:13" ht="12.75" hidden="1">
      <c r="F4013" s="45"/>
      <c r="H4013" s="6">
        <f t="shared" si="197"/>
        <v>0</v>
      </c>
      <c r="I4013" s="26">
        <f t="shared" si="198"/>
        <v>0</v>
      </c>
      <c r="M4013" s="2">
        <v>493</v>
      </c>
    </row>
    <row r="4014" spans="6:13" ht="12.75" hidden="1">
      <c r="F4014" s="45"/>
      <c r="H4014" s="6">
        <f t="shared" si="197"/>
        <v>0</v>
      </c>
      <c r="I4014" s="26">
        <f t="shared" si="198"/>
        <v>0</v>
      </c>
      <c r="M4014" s="2">
        <v>493</v>
      </c>
    </row>
    <row r="4015" spans="6:13" ht="12.75" hidden="1">
      <c r="F4015" s="45"/>
      <c r="H4015" s="6">
        <f t="shared" si="197"/>
        <v>0</v>
      </c>
      <c r="I4015" s="26">
        <f t="shared" si="198"/>
        <v>0</v>
      </c>
      <c r="M4015" s="2">
        <v>493</v>
      </c>
    </row>
    <row r="4016" spans="6:13" ht="12.75" hidden="1">
      <c r="F4016" s="45"/>
      <c r="H4016" s="6">
        <f t="shared" si="197"/>
        <v>0</v>
      </c>
      <c r="I4016" s="26">
        <f t="shared" si="198"/>
        <v>0</v>
      </c>
      <c r="M4016" s="2">
        <v>493</v>
      </c>
    </row>
    <row r="4017" spans="6:13" ht="12.75" hidden="1">
      <c r="F4017" s="45"/>
      <c r="H4017" s="6">
        <f t="shared" si="197"/>
        <v>0</v>
      </c>
      <c r="I4017" s="26">
        <f t="shared" si="198"/>
        <v>0</v>
      </c>
      <c r="M4017" s="2">
        <v>493</v>
      </c>
    </row>
    <row r="4018" spans="6:13" ht="12.75" hidden="1">
      <c r="F4018" s="45"/>
      <c r="H4018" s="6">
        <f t="shared" si="197"/>
        <v>0</v>
      </c>
      <c r="I4018" s="26">
        <f t="shared" si="198"/>
        <v>0</v>
      </c>
      <c r="M4018" s="2">
        <v>493</v>
      </c>
    </row>
    <row r="4019" spans="6:13" ht="12.75" hidden="1">
      <c r="F4019" s="45"/>
      <c r="H4019" s="6">
        <f t="shared" si="197"/>
        <v>0</v>
      </c>
      <c r="I4019" s="26">
        <f t="shared" si="198"/>
        <v>0</v>
      </c>
      <c r="M4019" s="2">
        <v>493</v>
      </c>
    </row>
    <row r="4020" spans="6:13" ht="12.75" hidden="1">
      <c r="F4020" s="45"/>
      <c r="H4020" s="6">
        <f t="shared" si="197"/>
        <v>0</v>
      </c>
      <c r="I4020" s="26">
        <f t="shared" si="198"/>
        <v>0</v>
      </c>
      <c r="M4020" s="2">
        <v>493</v>
      </c>
    </row>
    <row r="4021" spans="6:13" ht="12.75" hidden="1">
      <c r="F4021" s="45"/>
      <c r="H4021" s="6">
        <f t="shared" si="197"/>
        <v>0</v>
      </c>
      <c r="I4021" s="26">
        <f t="shared" si="198"/>
        <v>0</v>
      </c>
      <c r="M4021" s="2">
        <v>493</v>
      </c>
    </row>
    <row r="4022" spans="6:13" ht="12.75" hidden="1">
      <c r="F4022" s="45"/>
      <c r="H4022" s="6">
        <f t="shared" si="197"/>
        <v>0</v>
      </c>
      <c r="I4022" s="26">
        <f t="shared" si="198"/>
        <v>0</v>
      </c>
      <c r="M4022" s="2">
        <v>493</v>
      </c>
    </row>
    <row r="4023" spans="6:13" ht="12.75" hidden="1">
      <c r="F4023" s="45"/>
      <c r="H4023" s="6">
        <f t="shared" si="197"/>
        <v>0</v>
      </c>
      <c r="I4023" s="26">
        <f t="shared" si="198"/>
        <v>0</v>
      </c>
      <c r="M4023" s="2">
        <v>493</v>
      </c>
    </row>
    <row r="4024" spans="6:13" ht="12.75" hidden="1">
      <c r="F4024" s="45"/>
      <c r="H4024" s="6">
        <f t="shared" si="197"/>
        <v>0</v>
      </c>
      <c r="I4024" s="26">
        <f t="shared" si="198"/>
        <v>0</v>
      </c>
      <c r="M4024" s="2">
        <v>493</v>
      </c>
    </row>
    <row r="4025" spans="6:13" ht="12.75" hidden="1">
      <c r="F4025" s="45"/>
      <c r="H4025" s="6">
        <f t="shared" si="197"/>
        <v>0</v>
      </c>
      <c r="I4025" s="26">
        <f t="shared" si="198"/>
        <v>0</v>
      </c>
      <c r="M4025" s="2">
        <v>493</v>
      </c>
    </row>
    <row r="4026" spans="6:13" ht="12.75" hidden="1">
      <c r="F4026" s="45"/>
      <c r="H4026" s="6">
        <f t="shared" si="197"/>
        <v>0</v>
      </c>
      <c r="I4026" s="26">
        <f t="shared" si="198"/>
        <v>0</v>
      </c>
      <c r="M4026" s="2">
        <v>493</v>
      </c>
    </row>
    <row r="4027" spans="6:13" ht="12.75" hidden="1">
      <c r="F4027" s="45"/>
      <c r="H4027" s="6">
        <f t="shared" si="197"/>
        <v>0</v>
      </c>
      <c r="I4027" s="26">
        <f t="shared" si="198"/>
        <v>0</v>
      </c>
      <c r="M4027" s="2">
        <v>493</v>
      </c>
    </row>
    <row r="4028" spans="6:13" ht="12.75" hidden="1">
      <c r="F4028" s="45"/>
      <c r="H4028" s="6">
        <f t="shared" si="197"/>
        <v>0</v>
      </c>
      <c r="I4028" s="26">
        <f t="shared" si="198"/>
        <v>0</v>
      </c>
      <c r="M4028" s="2">
        <v>493</v>
      </c>
    </row>
    <row r="4029" spans="6:13" ht="12.75" hidden="1">
      <c r="F4029" s="45"/>
      <c r="H4029" s="6">
        <f t="shared" si="197"/>
        <v>0</v>
      </c>
      <c r="I4029" s="26">
        <f t="shared" si="198"/>
        <v>0</v>
      </c>
      <c r="M4029" s="2">
        <v>493</v>
      </c>
    </row>
    <row r="4030" spans="6:13" ht="12.75" hidden="1">
      <c r="F4030" s="45"/>
      <c r="H4030" s="6">
        <f aca="true" t="shared" si="199" ref="H4030:H4040">H4029-B4030</f>
        <v>0</v>
      </c>
      <c r="I4030" s="26">
        <f aca="true" t="shared" si="200" ref="I4030:I4066">+B4030/M4030</f>
        <v>0</v>
      </c>
      <c r="M4030" s="2">
        <v>493</v>
      </c>
    </row>
    <row r="4031" spans="6:13" ht="12.75" hidden="1">
      <c r="F4031" s="45"/>
      <c r="H4031" s="6">
        <f t="shared" si="199"/>
        <v>0</v>
      </c>
      <c r="I4031" s="26">
        <f t="shared" si="200"/>
        <v>0</v>
      </c>
      <c r="M4031" s="2">
        <v>493</v>
      </c>
    </row>
    <row r="4032" spans="6:13" ht="12.75" hidden="1">
      <c r="F4032" s="45"/>
      <c r="H4032" s="6">
        <f t="shared" si="199"/>
        <v>0</v>
      </c>
      <c r="I4032" s="26">
        <f t="shared" si="200"/>
        <v>0</v>
      </c>
      <c r="M4032" s="2">
        <v>493</v>
      </c>
    </row>
    <row r="4033" spans="6:13" ht="12.75" hidden="1">
      <c r="F4033" s="45"/>
      <c r="H4033" s="6">
        <f t="shared" si="199"/>
        <v>0</v>
      </c>
      <c r="I4033" s="26">
        <f t="shared" si="200"/>
        <v>0</v>
      </c>
      <c r="M4033" s="2">
        <v>493</v>
      </c>
    </row>
    <row r="4034" spans="6:13" ht="12.75" hidden="1">
      <c r="F4034" s="45"/>
      <c r="H4034" s="6">
        <f t="shared" si="199"/>
        <v>0</v>
      </c>
      <c r="I4034" s="26">
        <f t="shared" si="200"/>
        <v>0</v>
      </c>
      <c r="M4034" s="2">
        <v>493</v>
      </c>
    </row>
    <row r="4035" spans="6:13" ht="12.75" hidden="1">
      <c r="F4035" s="45"/>
      <c r="H4035" s="6">
        <f t="shared" si="199"/>
        <v>0</v>
      </c>
      <c r="I4035" s="26">
        <f t="shared" si="200"/>
        <v>0</v>
      </c>
      <c r="M4035" s="2">
        <v>493</v>
      </c>
    </row>
    <row r="4036" spans="6:13" ht="12.75" hidden="1">
      <c r="F4036" s="45"/>
      <c r="H4036" s="6">
        <f t="shared" si="199"/>
        <v>0</v>
      </c>
      <c r="I4036" s="26">
        <f t="shared" si="200"/>
        <v>0</v>
      </c>
      <c r="M4036" s="2">
        <v>493</v>
      </c>
    </row>
    <row r="4037" spans="6:13" ht="12.75" hidden="1">
      <c r="F4037" s="45"/>
      <c r="H4037" s="6">
        <f t="shared" si="199"/>
        <v>0</v>
      </c>
      <c r="I4037" s="26">
        <f t="shared" si="200"/>
        <v>0</v>
      </c>
      <c r="M4037" s="2">
        <v>493</v>
      </c>
    </row>
    <row r="4038" spans="6:13" ht="12.75" hidden="1">
      <c r="F4038" s="45"/>
      <c r="H4038" s="6">
        <f t="shared" si="199"/>
        <v>0</v>
      </c>
      <c r="I4038" s="26">
        <f t="shared" si="200"/>
        <v>0</v>
      </c>
      <c r="M4038" s="2">
        <v>493</v>
      </c>
    </row>
    <row r="4039" spans="6:13" ht="12.75" hidden="1">
      <c r="F4039" s="45"/>
      <c r="H4039" s="6">
        <f t="shared" si="199"/>
        <v>0</v>
      </c>
      <c r="I4039" s="26">
        <f t="shared" si="200"/>
        <v>0</v>
      </c>
      <c r="M4039" s="2">
        <v>493</v>
      </c>
    </row>
    <row r="4040" spans="6:13" ht="12.75" hidden="1">
      <c r="F4040" s="45"/>
      <c r="H4040" s="6">
        <f t="shared" si="199"/>
        <v>0</v>
      </c>
      <c r="I4040" s="26">
        <f t="shared" si="200"/>
        <v>0</v>
      </c>
      <c r="M4040" s="2">
        <v>493</v>
      </c>
    </row>
    <row r="4041" spans="6:13" ht="12.75" hidden="1">
      <c r="F4041" s="45"/>
      <c r="H4041" s="6">
        <f>H4040-B4041</f>
        <v>0</v>
      </c>
      <c r="I4041" s="26">
        <f t="shared" si="200"/>
        <v>0</v>
      </c>
      <c r="M4041" s="2">
        <v>493</v>
      </c>
    </row>
    <row r="4042" spans="6:13" ht="12.75" hidden="1">
      <c r="F4042" s="45"/>
      <c r="H4042" s="6">
        <f aca="true" t="shared" si="201" ref="H4042:H4054">H4041-B4042</f>
        <v>0</v>
      </c>
      <c r="I4042" s="26">
        <f t="shared" si="200"/>
        <v>0</v>
      </c>
      <c r="M4042" s="2">
        <v>493</v>
      </c>
    </row>
    <row r="4043" spans="6:13" ht="12.75" hidden="1">
      <c r="F4043" s="45"/>
      <c r="H4043" s="6">
        <f t="shared" si="201"/>
        <v>0</v>
      </c>
      <c r="I4043" s="26">
        <f t="shared" si="200"/>
        <v>0</v>
      </c>
      <c r="M4043" s="2">
        <v>493</v>
      </c>
    </row>
    <row r="4044" spans="6:13" ht="12.75" hidden="1">
      <c r="F4044" s="45"/>
      <c r="H4044" s="6">
        <f t="shared" si="201"/>
        <v>0</v>
      </c>
      <c r="I4044" s="26">
        <f t="shared" si="200"/>
        <v>0</v>
      </c>
      <c r="M4044" s="2">
        <v>493</v>
      </c>
    </row>
    <row r="4045" spans="6:13" ht="12.75" hidden="1">
      <c r="F4045" s="45"/>
      <c r="H4045" s="6">
        <f t="shared" si="201"/>
        <v>0</v>
      </c>
      <c r="I4045" s="26">
        <f t="shared" si="200"/>
        <v>0</v>
      </c>
      <c r="M4045" s="2">
        <v>493</v>
      </c>
    </row>
    <row r="4046" spans="6:13" ht="12.75" hidden="1">
      <c r="F4046" s="45"/>
      <c r="H4046" s="6">
        <f t="shared" si="201"/>
        <v>0</v>
      </c>
      <c r="I4046" s="26">
        <f t="shared" si="200"/>
        <v>0</v>
      </c>
      <c r="M4046" s="2">
        <v>493</v>
      </c>
    </row>
    <row r="4047" spans="6:13" ht="12.75" hidden="1">
      <c r="F4047" s="45"/>
      <c r="H4047" s="6">
        <f t="shared" si="201"/>
        <v>0</v>
      </c>
      <c r="I4047" s="26">
        <f t="shared" si="200"/>
        <v>0</v>
      </c>
      <c r="M4047" s="2">
        <v>493</v>
      </c>
    </row>
    <row r="4048" spans="6:13" ht="12.75" hidden="1">
      <c r="F4048" s="45"/>
      <c r="H4048" s="6">
        <f t="shared" si="201"/>
        <v>0</v>
      </c>
      <c r="I4048" s="26">
        <f t="shared" si="200"/>
        <v>0</v>
      </c>
      <c r="M4048" s="2">
        <v>493</v>
      </c>
    </row>
    <row r="4049" spans="6:13" ht="12.75" hidden="1">
      <c r="F4049" s="45"/>
      <c r="H4049" s="6">
        <f t="shared" si="201"/>
        <v>0</v>
      </c>
      <c r="I4049" s="26">
        <f t="shared" si="200"/>
        <v>0</v>
      </c>
      <c r="M4049" s="2">
        <v>493</v>
      </c>
    </row>
    <row r="4050" spans="6:13" ht="12.75" hidden="1">
      <c r="F4050" s="45"/>
      <c r="H4050" s="6">
        <f t="shared" si="201"/>
        <v>0</v>
      </c>
      <c r="I4050" s="26">
        <f t="shared" si="200"/>
        <v>0</v>
      </c>
      <c r="M4050" s="2">
        <v>493</v>
      </c>
    </row>
    <row r="4051" spans="6:13" ht="12.75" hidden="1">
      <c r="F4051" s="45"/>
      <c r="H4051" s="6">
        <f t="shared" si="201"/>
        <v>0</v>
      </c>
      <c r="I4051" s="26">
        <f t="shared" si="200"/>
        <v>0</v>
      </c>
      <c r="M4051" s="2">
        <v>493</v>
      </c>
    </row>
    <row r="4052" spans="6:13" ht="12.75" hidden="1">
      <c r="F4052" s="45"/>
      <c r="H4052" s="6">
        <f t="shared" si="201"/>
        <v>0</v>
      </c>
      <c r="I4052" s="26">
        <f t="shared" si="200"/>
        <v>0</v>
      </c>
      <c r="M4052" s="2">
        <v>493</v>
      </c>
    </row>
    <row r="4053" spans="6:13" ht="12.75" hidden="1">
      <c r="F4053" s="45"/>
      <c r="H4053" s="6">
        <f t="shared" si="201"/>
        <v>0</v>
      </c>
      <c r="I4053" s="26">
        <f t="shared" si="200"/>
        <v>0</v>
      </c>
      <c r="M4053" s="2">
        <v>493</v>
      </c>
    </row>
    <row r="4054" spans="6:13" ht="12.75" hidden="1">
      <c r="F4054" s="45"/>
      <c r="H4054" s="6">
        <f t="shared" si="201"/>
        <v>0</v>
      </c>
      <c r="I4054" s="26">
        <f t="shared" si="200"/>
        <v>0</v>
      </c>
      <c r="M4054" s="2">
        <v>493</v>
      </c>
    </row>
    <row r="4055" spans="6:13" ht="12.75" hidden="1">
      <c r="F4055" s="45"/>
      <c r="H4055" s="6">
        <f>H4054-B4055</f>
        <v>0</v>
      </c>
      <c r="I4055" s="26">
        <f t="shared" si="200"/>
        <v>0</v>
      </c>
      <c r="M4055" s="2">
        <v>493</v>
      </c>
    </row>
    <row r="4056" spans="6:13" ht="12.75" hidden="1">
      <c r="F4056" s="45"/>
      <c r="H4056" s="6">
        <f aca="true" t="shared" si="202" ref="H4056:H4066">H4055-B4056</f>
        <v>0</v>
      </c>
      <c r="I4056" s="26">
        <f t="shared" si="200"/>
        <v>0</v>
      </c>
      <c r="M4056" s="2">
        <v>493</v>
      </c>
    </row>
    <row r="4057" spans="6:13" ht="12.75" hidden="1">
      <c r="F4057" s="45"/>
      <c r="H4057" s="6">
        <f t="shared" si="202"/>
        <v>0</v>
      </c>
      <c r="I4057" s="26">
        <f t="shared" si="200"/>
        <v>0</v>
      </c>
      <c r="M4057" s="2">
        <v>493</v>
      </c>
    </row>
    <row r="4058" spans="6:13" ht="12.75" hidden="1">
      <c r="F4058" s="45"/>
      <c r="H4058" s="6">
        <f t="shared" si="202"/>
        <v>0</v>
      </c>
      <c r="I4058" s="26">
        <f t="shared" si="200"/>
        <v>0</v>
      </c>
      <c r="M4058" s="2">
        <v>493</v>
      </c>
    </row>
    <row r="4059" spans="6:13" ht="12.75" hidden="1">
      <c r="F4059" s="45"/>
      <c r="H4059" s="6">
        <f t="shared" si="202"/>
        <v>0</v>
      </c>
      <c r="I4059" s="26">
        <f t="shared" si="200"/>
        <v>0</v>
      </c>
      <c r="M4059" s="2">
        <v>493</v>
      </c>
    </row>
    <row r="4060" spans="6:13" ht="12.75" hidden="1">
      <c r="F4060" s="45"/>
      <c r="H4060" s="6">
        <f t="shared" si="202"/>
        <v>0</v>
      </c>
      <c r="I4060" s="26">
        <f t="shared" si="200"/>
        <v>0</v>
      </c>
      <c r="M4060" s="2">
        <v>493</v>
      </c>
    </row>
    <row r="4061" spans="6:13" ht="12.75" hidden="1">
      <c r="F4061" s="45"/>
      <c r="H4061" s="6">
        <f t="shared" si="202"/>
        <v>0</v>
      </c>
      <c r="I4061" s="26">
        <f t="shared" si="200"/>
        <v>0</v>
      </c>
      <c r="M4061" s="2">
        <v>493</v>
      </c>
    </row>
    <row r="4062" spans="6:13" ht="12.75" hidden="1">
      <c r="F4062" s="45"/>
      <c r="H4062" s="6">
        <f t="shared" si="202"/>
        <v>0</v>
      </c>
      <c r="I4062" s="26">
        <f t="shared" si="200"/>
        <v>0</v>
      </c>
      <c r="M4062" s="2">
        <v>493</v>
      </c>
    </row>
    <row r="4063" spans="6:13" ht="12.75" hidden="1">
      <c r="F4063" s="45"/>
      <c r="H4063" s="6">
        <f t="shared" si="202"/>
        <v>0</v>
      </c>
      <c r="I4063" s="26">
        <f t="shared" si="200"/>
        <v>0</v>
      </c>
      <c r="M4063" s="2">
        <v>493</v>
      </c>
    </row>
    <row r="4064" spans="6:13" ht="12.75" hidden="1">
      <c r="F4064" s="45"/>
      <c r="H4064" s="6">
        <f t="shared" si="202"/>
        <v>0</v>
      </c>
      <c r="I4064" s="26">
        <f t="shared" si="200"/>
        <v>0</v>
      </c>
      <c r="M4064" s="2">
        <v>493</v>
      </c>
    </row>
    <row r="4065" spans="6:13" ht="12.75" hidden="1">
      <c r="F4065" s="45"/>
      <c r="H4065" s="6">
        <f t="shared" si="202"/>
        <v>0</v>
      </c>
      <c r="I4065" s="26">
        <f t="shared" si="200"/>
        <v>0</v>
      </c>
      <c r="M4065" s="2">
        <v>493</v>
      </c>
    </row>
    <row r="4066" spans="6:13" ht="12.75" hidden="1">
      <c r="F4066" s="45"/>
      <c r="H4066" s="6">
        <f t="shared" si="202"/>
        <v>0</v>
      </c>
      <c r="I4066" s="26">
        <f t="shared" si="200"/>
        <v>0</v>
      </c>
      <c r="M4066" s="2">
        <v>493</v>
      </c>
    </row>
    <row r="4067" spans="2:13" ht="12.75" hidden="1">
      <c r="B4067" s="33"/>
      <c r="C4067" s="16"/>
      <c r="D4067" s="16"/>
      <c r="E4067" s="16"/>
      <c r="F4067" s="44"/>
      <c r="H4067" s="6">
        <f>H4066-B4067</f>
        <v>0</v>
      </c>
      <c r="I4067" s="26">
        <f>+B4067/M4067</f>
        <v>0</v>
      </c>
      <c r="M4067" s="2">
        <v>493</v>
      </c>
    </row>
    <row r="4068" spans="4:13" ht="12.75" hidden="1">
      <c r="D4068" s="16"/>
      <c r="F4068" s="45"/>
      <c r="H4068" s="6">
        <f>H4067-B4068</f>
        <v>0</v>
      </c>
      <c r="I4068" s="26">
        <f>+B4068/M4068</f>
        <v>0</v>
      </c>
      <c r="M4068" s="2">
        <v>493</v>
      </c>
    </row>
    <row r="4069" spans="2:13" ht="12.75" hidden="1">
      <c r="B4069" s="33"/>
      <c r="D4069" s="16"/>
      <c r="F4069" s="45"/>
      <c r="G4069" s="35"/>
      <c r="H4069" s="6">
        <f aca="true" t="shared" si="203" ref="H4069:H4132">H4068-B4069</f>
        <v>0</v>
      </c>
      <c r="I4069" s="26">
        <f aca="true" t="shared" si="204" ref="I4069:I4132">+B4069/M4069</f>
        <v>0</v>
      </c>
      <c r="M4069" s="2">
        <v>493</v>
      </c>
    </row>
    <row r="4070" spans="2:13" ht="12.75" hidden="1">
      <c r="B4070" s="36"/>
      <c r="C4070" s="37"/>
      <c r="D4070" s="16"/>
      <c r="E4070" s="37"/>
      <c r="F4070" s="45"/>
      <c r="G4070" s="35"/>
      <c r="H4070" s="6">
        <f t="shared" si="203"/>
        <v>0</v>
      </c>
      <c r="I4070" s="26">
        <f t="shared" si="204"/>
        <v>0</v>
      </c>
      <c r="M4070" s="2">
        <v>493</v>
      </c>
    </row>
    <row r="4071" spans="2:13" ht="12.75" hidden="1">
      <c r="B4071" s="162"/>
      <c r="C4071" s="37"/>
      <c r="D4071" s="16"/>
      <c r="E4071" s="163"/>
      <c r="F4071" s="45"/>
      <c r="G4071" s="164"/>
      <c r="H4071" s="6">
        <f t="shared" si="203"/>
        <v>0</v>
      </c>
      <c r="I4071" s="26">
        <f t="shared" si="204"/>
        <v>0</v>
      </c>
      <c r="M4071" s="2">
        <v>493</v>
      </c>
    </row>
    <row r="4072" spans="1:13" s="19" customFormat="1" ht="12.75" hidden="1">
      <c r="A4072" s="1"/>
      <c r="B4072" s="33"/>
      <c r="C4072" s="37"/>
      <c r="D4072" s="16"/>
      <c r="E4072" s="16"/>
      <c r="F4072" s="45"/>
      <c r="G4072" s="34"/>
      <c r="H4072" s="6">
        <f t="shared" si="203"/>
        <v>0</v>
      </c>
      <c r="I4072" s="26">
        <f t="shared" si="204"/>
        <v>0</v>
      </c>
      <c r="J4072"/>
      <c r="K4072"/>
      <c r="L4072"/>
      <c r="M4072" s="2">
        <v>493</v>
      </c>
    </row>
    <row r="4073" spans="1:13" ht="12.75" hidden="1">
      <c r="A4073" s="16"/>
      <c r="B4073" s="33"/>
      <c r="C4073" s="37"/>
      <c r="D4073" s="16"/>
      <c r="E4073" s="16"/>
      <c r="F4073" s="45"/>
      <c r="G4073" s="34"/>
      <c r="H4073" s="6">
        <f t="shared" si="203"/>
        <v>0</v>
      </c>
      <c r="I4073" s="26">
        <f t="shared" si="204"/>
        <v>0</v>
      </c>
      <c r="J4073" s="19"/>
      <c r="L4073" s="19"/>
      <c r="M4073" s="2">
        <v>493</v>
      </c>
    </row>
    <row r="4074" spans="3:13" ht="12.75" hidden="1">
      <c r="C4074" s="37"/>
      <c r="D4074" s="16"/>
      <c r="F4074" s="45"/>
      <c r="H4074" s="6">
        <f t="shared" si="203"/>
        <v>0</v>
      </c>
      <c r="I4074" s="26">
        <f t="shared" si="204"/>
        <v>0</v>
      </c>
      <c r="M4074" s="2">
        <v>493</v>
      </c>
    </row>
    <row r="4075" spans="3:13" ht="12.75" hidden="1">
      <c r="C4075" s="37"/>
      <c r="D4075" s="16"/>
      <c r="F4075" s="45"/>
      <c r="H4075" s="6">
        <f t="shared" si="203"/>
        <v>0</v>
      </c>
      <c r="I4075" s="26">
        <f t="shared" si="204"/>
        <v>0</v>
      </c>
      <c r="M4075" s="2">
        <v>493</v>
      </c>
    </row>
    <row r="4076" spans="3:14" ht="12.75" hidden="1">
      <c r="C4076" s="37"/>
      <c r="D4076" s="16"/>
      <c r="F4076" s="45"/>
      <c r="H4076" s="6">
        <f t="shared" si="203"/>
        <v>0</v>
      </c>
      <c r="I4076" s="26">
        <f t="shared" si="204"/>
        <v>0</v>
      </c>
      <c r="M4076" s="2">
        <v>493</v>
      </c>
      <c r="N4076" s="40"/>
    </row>
    <row r="4077" spans="2:13" ht="12.75" hidden="1">
      <c r="B4077" s="38"/>
      <c r="C4077" s="37"/>
      <c r="D4077" s="16"/>
      <c r="E4077" s="39"/>
      <c r="F4077" s="45"/>
      <c r="H4077" s="6">
        <f t="shared" si="203"/>
        <v>0</v>
      </c>
      <c r="I4077" s="26">
        <f t="shared" si="204"/>
        <v>0</v>
      </c>
      <c r="J4077" s="38"/>
      <c r="L4077" s="38"/>
      <c r="M4077" s="2">
        <v>493</v>
      </c>
    </row>
    <row r="4078" spans="3:13" ht="12.75" hidden="1">
      <c r="C4078" s="37"/>
      <c r="D4078" s="16"/>
      <c r="F4078" s="45"/>
      <c r="H4078" s="6">
        <f t="shared" si="203"/>
        <v>0</v>
      </c>
      <c r="I4078" s="26">
        <f t="shared" si="204"/>
        <v>0</v>
      </c>
      <c r="M4078" s="2">
        <v>493</v>
      </c>
    </row>
    <row r="4079" spans="3:13" ht="12.75" hidden="1">
      <c r="C4079" s="37"/>
      <c r="D4079" s="16"/>
      <c r="F4079" s="45"/>
      <c r="H4079" s="6">
        <f t="shared" si="203"/>
        <v>0</v>
      </c>
      <c r="I4079" s="26">
        <f t="shared" si="204"/>
        <v>0</v>
      </c>
      <c r="M4079" s="2">
        <v>493</v>
      </c>
    </row>
    <row r="4080" spans="3:13" ht="12.75" hidden="1">
      <c r="C4080" s="37"/>
      <c r="D4080" s="16"/>
      <c r="F4080" s="45"/>
      <c r="H4080" s="6">
        <f t="shared" si="203"/>
        <v>0</v>
      </c>
      <c r="I4080" s="26">
        <f t="shared" si="204"/>
        <v>0</v>
      </c>
      <c r="M4080" s="2">
        <v>493</v>
      </c>
    </row>
    <row r="4081" spans="3:13" ht="12.75" hidden="1">
      <c r="C4081" s="37"/>
      <c r="D4081" s="16"/>
      <c r="F4081" s="45"/>
      <c r="H4081" s="6">
        <f t="shared" si="203"/>
        <v>0</v>
      </c>
      <c r="I4081" s="26">
        <f t="shared" si="204"/>
        <v>0</v>
      </c>
      <c r="M4081" s="2">
        <v>493</v>
      </c>
    </row>
    <row r="4082" spans="3:13" ht="12.75" hidden="1">
      <c r="C4082" s="37"/>
      <c r="D4082" s="16"/>
      <c r="F4082" s="45"/>
      <c r="H4082" s="6">
        <f t="shared" si="203"/>
        <v>0</v>
      </c>
      <c r="I4082" s="26">
        <f t="shared" si="204"/>
        <v>0</v>
      </c>
      <c r="M4082" s="2">
        <v>493</v>
      </c>
    </row>
    <row r="4083" spans="3:13" ht="12.75" hidden="1">
      <c r="C4083" s="37"/>
      <c r="D4083" s="16"/>
      <c r="F4083" s="45"/>
      <c r="H4083" s="6">
        <f t="shared" si="203"/>
        <v>0</v>
      </c>
      <c r="I4083" s="26">
        <f t="shared" si="204"/>
        <v>0</v>
      </c>
      <c r="M4083" s="2">
        <v>493</v>
      </c>
    </row>
    <row r="4084" spans="4:13" ht="12.75" hidden="1">
      <c r="D4084" s="16"/>
      <c r="F4084" s="45"/>
      <c r="H4084" s="6">
        <f t="shared" si="203"/>
        <v>0</v>
      </c>
      <c r="I4084" s="26">
        <f t="shared" si="204"/>
        <v>0</v>
      </c>
      <c r="M4084" s="2">
        <v>493</v>
      </c>
    </row>
    <row r="4085" spans="4:13" ht="12.75" hidden="1">
      <c r="D4085" s="16"/>
      <c r="F4085" s="45"/>
      <c r="H4085" s="6">
        <f t="shared" si="203"/>
        <v>0</v>
      </c>
      <c r="I4085" s="26">
        <f t="shared" si="204"/>
        <v>0</v>
      </c>
      <c r="M4085" s="2">
        <v>493</v>
      </c>
    </row>
    <row r="4086" spans="4:13" ht="12.75" hidden="1">
      <c r="D4086" s="16"/>
      <c r="F4086" s="45"/>
      <c r="H4086" s="6">
        <f t="shared" si="203"/>
        <v>0</v>
      </c>
      <c r="I4086" s="26">
        <f t="shared" si="204"/>
        <v>0</v>
      </c>
      <c r="M4086" s="2">
        <v>493</v>
      </c>
    </row>
    <row r="4087" spans="4:13" ht="12.75" hidden="1">
      <c r="D4087" s="16"/>
      <c r="F4087" s="45"/>
      <c r="H4087" s="6">
        <f t="shared" si="203"/>
        <v>0</v>
      </c>
      <c r="I4087" s="26">
        <f t="shared" si="204"/>
        <v>0</v>
      </c>
      <c r="M4087" s="2">
        <v>493</v>
      </c>
    </row>
    <row r="4088" spans="4:13" ht="12.75" hidden="1">
      <c r="D4088" s="16"/>
      <c r="F4088" s="45"/>
      <c r="H4088" s="6">
        <f t="shared" si="203"/>
        <v>0</v>
      </c>
      <c r="I4088" s="26">
        <f t="shared" si="204"/>
        <v>0</v>
      </c>
      <c r="M4088" s="2">
        <v>493</v>
      </c>
    </row>
    <row r="4089" spans="4:13" ht="12.75" hidden="1">
      <c r="D4089" s="16"/>
      <c r="F4089" s="45"/>
      <c r="H4089" s="6">
        <f t="shared" si="203"/>
        <v>0</v>
      </c>
      <c r="I4089" s="26">
        <f t="shared" si="204"/>
        <v>0</v>
      </c>
      <c r="M4089" s="2">
        <v>493</v>
      </c>
    </row>
    <row r="4090" spans="4:13" ht="12.75" hidden="1">
      <c r="D4090" s="16"/>
      <c r="F4090" s="45"/>
      <c r="H4090" s="6">
        <f t="shared" si="203"/>
        <v>0</v>
      </c>
      <c r="I4090" s="26">
        <f t="shared" si="204"/>
        <v>0</v>
      </c>
      <c r="M4090" s="2">
        <v>493</v>
      </c>
    </row>
    <row r="4091" spans="2:13" ht="12.75" hidden="1">
      <c r="B4091" s="42"/>
      <c r="D4091" s="16"/>
      <c r="F4091" s="45"/>
      <c r="H4091" s="6">
        <f t="shared" si="203"/>
        <v>0</v>
      </c>
      <c r="I4091" s="26">
        <f t="shared" si="204"/>
        <v>0</v>
      </c>
      <c r="M4091" s="2">
        <v>493</v>
      </c>
    </row>
    <row r="4092" spans="4:13" ht="12.75" hidden="1">
      <c r="D4092" s="16"/>
      <c r="F4092" s="45"/>
      <c r="H4092" s="6">
        <f t="shared" si="203"/>
        <v>0</v>
      </c>
      <c r="I4092" s="26">
        <f t="shared" si="204"/>
        <v>0</v>
      </c>
      <c r="M4092" s="2">
        <v>493</v>
      </c>
    </row>
    <row r="4093" spans="4:13" ht="12.75" hidden="1">
      <c r="D4093" s="16"/>
      <c r="F4093" s="45"/>
      <c r="H4093" s="6">
        <f t="shared" si="203"/>
        <v>0</v>
      </c>
      <c r="I4093" s="26">
        <f t="shared" si="204"/>
        <v>0</v>
      </c>
      <c r="M4093" s="2">
        <v>493</v>
      </c>
    </row>
    <row r="4094" spans="4:13" ht="12.75" hidden="1">
      <c r="D4094" s="16"/>
      <c r="F4094" s="45"/>
      <c r="H4094" s="6">
        <f t="shared" si="203"/>
        <v>0</v>
      </c>
      <c r="I4094" s="26">
        <f t="shared" si="204"/>
        <v>0</v>
      </c>
      <c r="M4094" s="2">
        <v>493</v>
      </c>
    </row>
    <row r="4095" spans="4:13" ht="12.75" hidden="1">
      <c r="D4095" s="16"/>
      <c r="F4095" s="45"/>
      <c r="H4095" s="6">
        <f t="shared" si="203"/>
        <v>0</v>
      </c>
      <c r="I4095" s="26">
        <f t="shared" si="204"/>
        <v>0</v>
      </c>
      <c r="M4095" s="2">
        <v>493</v>
      </c>
    </row>
    <row r="4096" spans="4:13" ht="12.75" hidden="1">
      <c r="D4096" s="16"/>
      <c r="F4096" s="45"/>
      <c r="H4096" s="6">
        <f t="shared" si="203"/>
        <v>0</v>
      </c>
      <c r="I4096" s="26">
        <f t="shared" si="204"/>
        <v>0</v>
      </c>
      <c r="M4096" s="2">
        <v>493</v>
      </c>
    </row>
    <row r="4097" spans="4:13" ht="12.75" hidden="1">
      <c r="D4097" s="16"/>
      <c r="F4097" s="45"/>
      <c r="H4097" s="6">
        <f t="shared" si="203"/>
        <v>0</v>
      </c>
      <c r="I4097" s="26">
        <f t="shared" si="204"/>
        <v>0</v>
      </c>
      <c r="M4097" s="2">
        <v>493</v>
      </c>
    </row>
    <row r="4098" spans="4:13" ht="12.75" hidden="1">
      <c r="D4098" s="16"/>
      <c r="F4098" s="45"/>
      <c r="H4098" s="6">
        <f t="shared" si="203"/>
        <v>0</v>
      </c>
      <c r="I4098" s="26">
        <f t="shared" si="204"/>
        <v>0</v>
      </c>
      <c r="M4098" s="2">
        <v>493</v>
      </c>
    </row>
    <row r="4099" spans="4:13" ht="12.75" hidden="1">
      <c r="D4099" s="16"/>
      <c r="F4099" s="45"/>
      <c r="H4099" s="6">
        <f t="shared" si="203"/>
        <v>0</v>
      </c>
      <c r="I4099" s="26">
        <f t="shared" si="204"/>
        <v>0</v>
      </c>
      <c r="M4099" s="2">
        <v>493</v>
      </c>
    </row>
    <row r="4100" spans="4:13" ht="12.75" hidden="1">
      <c r="D4100" s="16"/>
      <c r="F4100" s="45"/>
      <c r="H4100" s="6">
        <f t="shared" si="203"/>
        <v>0</v>
      </c>
      <c r="I4100" s="26">
        <f t="shared" si="204"/>
        <v>0</v>
      </c>
      <c r="M4100" s="2">
        <v>493</v>
      </c>
    </row>
    <row r="4101" spans="4:13" ht="12.75" hidden="1">
      <c r="D4101" s="16"/>
      <c r="F4101" s="45"/>
      <c r="H4101" s="6">
        <f t="shared" si="203"/>
        <v>0</v>
      </c>
      <c r="I4101" s="26">
        <f t="shared" si="204"/>
        <v>0</v>
      </c>
      <c r="M4101" s="2">
        <v>493</v>
      </c>
    </row>
    <row r="4102" spans="4:13" ht="12.75" hidden="1">
      <c r="D4102" s="16"/>
      <c r="F4102" s="45"/>
      <c r="H4102" s="6">
        <f t="shared" si="203"/>
        <v>0</v>
      </c>
      <c r="I4102" s="26">
        <f t="shared" si="204"/>
        <v>0</v>
      </c>
      <c r="M4102" s="2">
        <v>493</v>
      </c>
    </row>
    <row r="4103" spans="4:13" ht="12.75" hidden="1">
      <c r="D4103" s="16"/>
      <c r="F4103" s="45"/>
      <c r="H4103" s="6">
        <f t="shared" si="203"/>
        <v>0</v>
      </c>
      <c r="I4103" s="26">
        <f t="shared" si="204"/>
        <v>0</v>
      </c>
      <c r="M4103" s="2">
        <v>493</v>
      </c>
    </row>
    <row r="4104" spans="4:13" ht="12.75" hidden="1">
      <c r="D4104" s="16"/>
      <c r="F4104" s="45"/>
      <c r="H4104" s="6">
        <f t="shared" si="203"/>
        <v>0</v>
      </c>
      <c r="I4104" s="26">
        <f t="shared" si="204"/>
        <v>0</v>
      </c>
      <c r="M4104" s="2">
        <v>493</v>
      </c>
    </row>
    <row r="4105" spans="4:13" ht="12.75" hidden="1">
      <c r="D4105" s="16"/>
      <c r="F4105" s="45"/>
      <c r="H4105" s="6">
        <f t="shared" si="203"/>
        <v>0</v>
      </c>
      <c r="I4105" s="26">
        <f t="shared" si="204"/>
        <v>0</v>
      </c>
      <c r="M4105" s="2">
        <v>493</v>
      </c>
    </row>
    <row r="4106" spans="4:13" ht="12.75" hidden="1">
      <c r="D4106" s="16"/>
      <c r="F4106" s="45"/>
      <c r="H4106" s="6">
        <f t="shared" si="203"/>
        <v>0</v>
      </c>
      <c r="I4106" s="26">
        <f t="shared" si="204"/>
        <v>0</v>
      </c>
      <c r="M4106" s="2">
        <v>493</v>
      </c>
    </row>
    <row r="4107" spans="4:13" ht="12.75" hidden="1">
      <c r="D4107" s="16"/>
      <c r="F4107" s="45"/>
      <c r="H4107" s="6">
        <f t="shared" si="203"/>
        <v>0</v>
      </c>
      <c r="I4107" s="26">
        <f t="shared" si="204"/>
        <v>0</v>
      </c>
      <c r="M4107" s="2">
        <v>493</v>
      </c>
    </row>
    <row r="4108" spans="4:13" ht="12.75" hidden="1">
      <c r="D4108" s="16"/>
      <c r="F4108" s="45"/>
      <c r="H4108" s="6">
        <f t="shared" si="203"/>
        <v>0</v>
      </c>
      <c r="I4108" s="26">
        <f t="shared" si="204"/>
        <v>0</v>
      </c>
      <c r="M4108" s="2">
        <v>493</v>
      </c>
    </row>
    <row r="4109" spans="4:13" ht="12.75" hidden="1">
      <c r="D4109" s="16"/>
      <c r="F4109" s="45"/>
      <c r="H4109" s="6">
        <f t="shared" si="203"/>
        <v>0</v>
      </c>
      <c r="I4109" s="26">
        <f t="shared" si="204"/>
        <v>0</v>
      </c>
      <c r="M4109" s="2">
        <v>493</v>
      </c>
    </row>
    <row r="4110" spans="4:13" ht="12.75" hidden="1">
      <c r="D4110" s="16"/>
      <c r="F4110" s="45"/>
      <c r="H4110" s="6">
        <f t="shared" si="203"/>
        <v>0</v>
      </c>
      <c r="I4110" s="26">
        <f t="shared" si="204"/>
        <v>0</v>
      </c>
      <c r="M4110" s="2">
        <v>493</v>
      </c>
    </row>
    <row r="4111" spans="4:13" ht="12.75" hidden="1">
      <c r="D4111" s="16"/>
      <c r="F4111" s="45"/>
      <c r="H4111" s="6">
        <f t="shared" si="203"/>
        <v>0</v>
      </c>
      <c r="I4111" s="26">
        <f t="shared" si="204"/>
        <v>0</v>
      </c>
      <c r="M4111" s="2">
        <v>493</v>
      </c>
    </row>
    <row r="4112" spans="4:13" ht="12.75" hidden="1">
      <c r="D4112" s="16"/>
      <c r="F4112" s="45"/>
      <c r="H4112" s="6">
        <f t="shared" si="203"/>
        <v>0</v>
      </c>
      <c r="I4112" s="26">
        <f t="shared" si="204"/>
        <v>0</v>
      </c>
      <c r="M4112" s="2">
        <v>493</v>
      </c>
    </row>
    <row r="4113" spans="4:13" ht="12.75" hidden="1">
      <c r="D4113" s="16"/>
      <c r="F4113" s="45"/>
      <c r="H4113" s="6">
        <f t="shared" si="203"/>
        <v>0</v>
      </c>
      <c r="I4113" s="26">
        <f t="shared" si="204"/>
        <v>0</v>
      </c>
      <c r="M4113" s="2">
        <v>493</v>
      </c>
    </row>
    <row r="4114" spans="4:13" ht="12.75" hidden="1">
      <c r="D4114" s="16"/>
      <c r="F4114" s="45"/>
      <c r="H4114" s="6">
        <f t="shared" si="203"/>
        <v>0</v>
      </c>
      <c r="I4114" s="26">
        <f t="shared" si="204"/>
        <v>0</v>
      </c>
      <c r="M4114" s="2">
        <v>493</v>
      </c>
    </row>
    <row r="4115" spans="4:13" ht="12.75" hidden="1">
      <c r="D4115" s="16"/>
      <c r="F4115" s="45"/>
      <c r="H4115" s="6">
        <f t="shared" si="203"/>
        <v>0</v>
      </c>
      <c r="I4115" s="26">
        <f t="shared" si="204"/>
        <v>0</v>
      </c>
      <c r="M4115" s="2">
        <v>493</v>
      </c>
    </row>
    <row r="4116" spans="4:13" ht="12.75" hidden="1">
      <c r="D4116" s="16"/>
      <c r="F4116" s="45"/>
      <c r="H4116" s="6">
        <f t="shared" si="203"/>
        <v>0</v>
      </c>
      <c r="I4116" s="26">
        <f t="shared" si="204"/>
        <v>0</v>
      </c>
      <c r="M4116" s="2">
        <v>493</v>
      </c>
    </row>
    <row r="4117" spans="4:13" ht="12.75" hidden="1">
      <c r="D4117" s="16"/>
      <c r="F4117" s="45"/>
      <c r="H4117" s="6">
        <f t="shared" si="203"/>
        <v>0</v>
      </c>
      <c r="I4117" s="26">
        <f t="shared" si="204"/>
        <v>0</v>
      </c>
      <c r="M4117" s="2">
        <v>493</v>
      </c>
    </row>
    <row r="4118" spans="4:13" ht="12.75" hidden="1">
      <c r="D4118" s="16"/>
      <c r="F4118" s="45"/>
      <c r="H4118" s="6">
        <f t="shared" si="203"/>
        <v>0</v>
      </c>
      <c r="I4118" s="26">
        <f t="shared" si="204"/>
        <v>0</v>
      </c>
      <c r="M4118" s="2">
        <v>493</v>
      </c>
    </row>
    <row r="4119" spans="4:13" ht="12.75" hidden="1">
      <c r="D4119" s="16"/>
      <c r="F4119" s="45"/>
      <c r="H4119" s="6">
        <f t="shared" si="203"/>
        <v>0</v>
      </c>
      <c r="I4119" s="26">
        <f t="shared" si="204"/>
        <v>0</v>
      </c>
      <c r="M4119" s="2">
        <v>493</v>
      </c>
    </row>
    <row r="4120" spans="1:13" s="88" customFormat="1" ht="12.75" hidden="1">
      <c r="A4120" s="1"/>
      <c r="B4120" s="6"/>
      <c r="C4120" s="1"/>
      <c r="D4120" s="16"/>
      <c r="E4120" s="1"/>
      <c r="F4120" s="45"/>
      <c r="G4120" s="31"/>
      <c r="H4120" s="6">
        <f t="shared" si="203"/>
        <v>0</v>
      </c>
      <c r="I4120" s="26">
        <f t="shared" si="204"/>
        <v>0</v>
      </c>
      <c r="J4120"/>
      <c r="K4120"/>
      <c r="L4120"/>
      <c r="M4120" s="2">
        <v>493</v>
      </c>
    </row>
    <row r="4121" spans="1:13" ht="12.75" hidden="1">
      <c r="A4121" s="86"/>
      <c r="B4121" s="87"/>
      <c r="C4121" s="43"/>
      <c r="D4121" s="163"/>
      <c r="E4121" s="86"/>
      <c r="F4121" s="165"/>
      <c r="G4121" s="164"/>
      <c r="H4121" s="6">
        <f t="shared" si="203"/>
        <v>0</v>
      </c>
      <c r="I4121" s="26">
        <f t="shared" si="204"/>
        <v>0</v>
      </c>
      <c r="J4121" s="88"/>
      <c r="K4121" s="88"/>
      <c r="L4121" s="88"/>
      <c r="M4121" s="2">
        <v>493</v>
      </c>
    </row>
    <row r="4122" spans="4:13" ht="12.75" hidden="1">
      <c r="D4122" s="16"/>
      <c r="F4122" s="45"/>
      <c r="H4122" s="6">
        <f t="shared" si="203"/>
        <v>0</v>
      </c>
      <c r="I4122" s="26">
        <f t="shared" si="204"/>
        <v>0</v>
      </c>
      <c r="M4122" s="2">
        <v>493</v>
      </c>
    </row>
    <row r="4123" spans="4:13" ht="12.75" hidden="1">
      <c r="D4123" s="16"/>
      <c r="F4123" s="45"/>
      <c r="H4123" s="6">
        <f t="shared" si="203"/>
        <v>0</v>
      </c>
      <c r="I4123" s="26">
        <f t="shared" si="204"/>
        <v>0</v>
      </c>
      <c r="M4123" s="2">
        <v>493</v>
      </c>
    </row>
    <row r="4124" spans="4:13" ht="12.75" hidden="1">
      <c r="D4124" s="16"/>
      <c r="F4124" s="45"/>
      <c r="H4124" s="6">
        <f t="shared" si="203"/>
        <v>0</v>
      </c>
      <c r="I4124" s="26">
        <f t="shared" si="204"/>
        <v>0</v>
      </c>
      <c r="M4124" s="2">
        <v>493</v>
      </c>
    </row>
    <row r="4125" spans="4:13" ht="12.75" hidden="1">
      <c r="D4125" s="16"/>
      <c r="F4125" s="45"/>
      <c r="H4125" s="6">
        <f t="shared" si="203"/>
        <v>0</v>
      </c>
      <c r="I4125" s="26">
        <f t="shared" si="204"/>
        <v>0</v>
      </c>
      <c r="M4125" s="2">
        <v>493</v>
      </c>
    </row>
    <row r="4126" spans="4:13" ht="12.75" hidden="1">
      <c r="D4126" s="16"/>
      <c r="F4126" s="45"/>
      <c r="H4126" s="6">
        <f t="shared" si="203"/>
        <v>0</v>
      </c>
      <c r="I4126" s="26">
        <f t="shared" si="204"/>
        <v>0</v>
      </c>
      <c r="M4126" s="2">
        <v>493</v>
      </c>
    </row>
    <row r="4127" spans="4:13" ht="12.75" hidden="1">
      <c r="D4127" s="16"/>
      <c r="F4127" s="45"/>
      <c r="H4127" s="6">
        <f t="shared" si="203"/>
        <v>0</v>
      </c>
      <c r="I4127" s="26">
        <f t="shared" si="204"/>
        <v>0</v>
      </c>
      <c r="M4127" s="2">
        <v>493</v>
      </c>
    </row>
    <row r="4128" spans="4:13" ht="12.75" hidden="1">
      <c r="D4128" s="16"/>
      <c r="F4128" s="45"/>
      <c r="H4128" s="6">
        <f t="shared" si="203"/>
        <v>0</v>
      </c>
      <c r="I4128" s="26">
        <f t="shared" si="204"/>
        <v>0</v>
      </c>
      <c r="M4128" s="2">
        <v>493</v>
      </c>
    </row>
    <row r="4129" spans="4:13" ht="12.75" hidden="1">
      <c r="D4129" s="16"/>
      <c r="F4129" s="45"/>
      <c r="H4129" s="6">
        <f t="shared" si="203"/>
        <v>0</v>
      </c>
      <c r="I4129" s="26">
        <f t="shared" si="204"/>
        <v>0</v>
      </c>
      <c r="M4129" s="2">
        <v>493</v>
      </c>
    </row>
    <row r="4130" spans="4:13" ht="12.75" hidden="1">
      <c r="D4130" s="16"/>
      <c r="F4130" s="45"/>
      <c r="H4130" s="6">
        <f t="shared" si="203"/>
        <v>0</v>
      </c>
      <c r="I4130" s="26">
        <f t="shared" si="204"/>
        <v>0</v>
      </c>
      <c r="M4130" s="2">
        <v>493</v>
      </c>
    </row>
    <row r="4131" spans="4:13" ht="12.75" hidden="1">
      <c r="D4131" s="16"/>
      <c r="F4131" s="45"/>
      <c r="H4131" s="6">
        <f t="shared" si="203"/>
        <v>0</v>
      </c>
      <c r="I4131" s="26">
        <f t="shared" si="204"/>
        <v>0</v>
      </c>
      <c r="M4131" s="2">
        <v>493</v>
      </c>
    </row>
    <row r="4132" spans="4:13" ht="12.75" hidden="1">
      <c r="D4132" s="16"/>
      <c r="F4132" s="45"/>
      <c r="H4132" s="6">
        <f t="shared" si="203"/>
        <v>0</v>
      </c>
      <c r="I4132" s="26">
        <f t="shared" si="204"/>
        <v>0</v>
      </c>
      <c r="M4132" s="2">
        <v>493</v>
      </c>
    </row>
    <row r="4133" spans="6:13" ht="12.75" hidden="1">
      <c r="F4133" s="45"/>
      <c r="H4133" s="6">
        <f aca="true" t="shared" si="205" ref="H4133:H4196">H4132-B4133</f>
        <v>0</v>
      </c>
      <c r="I4133" s="26">
        <f aca="true" t="shared" si="206" ref="I4133:I4196">+B4133/M4133</f>
        <v>0</v>
      </c>
      <c r="M4133" s="2">
        <v>493</v>
      </c>
    </row>
    <row r="4134" spans="6:13" ht="12.75" hidden="1">
      <c r="F4134" s="45"/>
      <c r="H4134" s="6">
        <f t="shared" si="205"/>
        <v>0</v>
      </c>
      <c r="I4134" s="26">
        <f t="shared" si="206"/>
        <v>0</v>
      </c>
      <c r="M4134" s="2">
        <v>493</v>
      </c>
    </row>
    <row r="4135" spans="6:13" ht="12.75" hidden="1">
      <c r="F4135" s="45"/>
      <c r="H4135" s="6">
        <f t="shared" si="205"/>
        <v>0</v>
      </c>
      <c r="I4135" s="26">
        <f t="shared" si="206"/>
        <v>0</v>
      </c>
      <c r="M4135" s="2">
        <v>493</v>
      </c>
    </row>
    <row r="4136" spans="6:13" ht="12.75" hidden="1">
      <c r="F4136" s="45"/>
      <c r="H4136" s="6">
        <f t="shared" si="205"/>
        <v>0</v>
      </c>
      <c r="I4136" s="26">
        <f t="shared" si="206"/>
        <v>0</v>
      </c>
      <c r="M4136" s="2">
        <v>493</v>
      </c>
    </row>
    <row r="4137" spans="6:13" ht="12.75" hidden="1">
      <c r="F4137" s="45"/>
      <c r="H4137" s="6">
        <f t="shared" si="205"/>
        <v>0</v>
      </c>
      <c r="I4137" s="26">
        <f t="shared" si="206"/>
        <v>0</v>
      </c>
      <c r="M4137" s="2">
        <v>493</v>
      </c>
    </row>
    <row r="4138" spans="6:13" ht="12.75" hidden="1">
      <c r="F4138" s="45"/>
      <c r="H4138" s="6">
        <f t="shared" si="205"/>
        <v>0</v>
      </c>
      <c r="I4138" s="26">
        <f t="shared" si="206"/>
        <v>0</v>
      </c>
      <c r="M4138" s="2">
        <v>493</v>
      </c>
    </row>
    <row r="4139" spans="6:13" ht="12.75" hidden="1">
      <c r="F4139" s="45"/>
      <c r="H4139" s="6">
        <f t="shared" si="205"/>
        <v>0</v>
      </c>
      <c r="I4139" s="26">
        <f t="shared" si="206"/>
        <v>0</v>
      </c>
      <c r="M4139" s="2">
        <v>493</v>
      </c>
    </row>
    <row r="4140" spans="6:13" ht="12.75" hidden="1">
      <c r="F4140" s="45"/>
      <c r="H4140" s="6">
        <f t="shared" si="205"/>
        <v>0</v>
      </c>
      <c r="I4140" s="26">
        <f t="shared" si="206"/>
        <v>0</v>
      </c>
      <c r="M4140" s="2">
        <v>493</v>
      </c>
    </row>
    <row r="4141" spans="6:13" ht="12.75" hidden="1">
      <c r="F4141" s="45"/>
      <c r="H4141" s="6">
        <f t="shared" si="205"/>
        <v>0</v>
      </c>
      <c r="I4141" s="26">
        <f t="shared" si="206"/>
        <v>0</v>
      </c>
      <c r="M4141" s="2">
        <v>493</v>
      </c>
    </row>
    <row r="4142" spans="6:13" ht="12.75" hidden="1">
      <c r="F4142" s="45"/>
      <c r="H4142" s="6">
        <f t="shared" si="205"/>
        <v>0</v>
      </c>
      <c r="I4142" s="26">
        <f t="shared" si="206"/>
        <v>0</v>
      </c>
      <c r="M4142" s="2">
        <v>493</v>
      </c>
    </row>
    <row r="4143" spans="6:13" ht="12.75" hidden="1">
      <c r="F4143" s="45"/>
      <c r="H4143" s="6">
        <f t="shared" si="205"/>
        <v>0</v>
      </c>
      <c r="I4143" s="26">
        <f t="shared" si="206"/>
        <v>0</v>
      </c>
      <c r="M4143" s="2">
        <v>493</v>
      </c>
    </row>
    <row r="4144" spans="6:13" ht="12.75" hidden="1">
      <c r="F4144" s="45"/>
      <c r="H4144" s="6">
        <f t="shared" si="205"/>
        <v>0</v>
      </c>
      <c r="I4144" s="26">
        <f t="shared" si="206"/>
        <v>0</v>
      </c>
      <c r="M4144" s="2">
        <v>493</v>
      </c>
    </row>
    <row r="4145" spans="6:13" ht="12.75" hidden="1">
      <c r="F4145" s="45"/>
      <c r="H4145" s="6">
        <f t="shared" si="205"/>
        <v>0</v>
      </c>
      <c r="I4145" s="26">
        <f t="shared" si="206"/>
        <v>0</v>
      </c>
      <c r="M4145" s="2">
        <v>493</v>
      </c>
    </row>
    <row r="4146" spans="6:13" ht="12.75" hidden="1">
      <c r="F4146" s="45"/>
      <c r="H4146" s="6">
        <f t="shared" si="205"/>
        <v>0</v>
      </c>
      <c r="I4146" s="26">
        <f t="shared" si="206"/>
        <v>0</v>
      </c>
      <c r="M4146" s="2">
        <v>493</v>
      </c>
    </row>
    <row r="4147" spans="6:13" ht="12.75" hidden="1">
      <c r="F4147" s="45"/>
      <c r="H4147" s="6">
        <f t="shared" si="205"/>
        <v>0</v>
      </c>
      <c r="I4147" s="26">
        <f t="shared" si="206"/>
        <v>0</v>
      </c>
      <c r="M4147" s="2">
        <v>493</v>
      </c>
    </row>
    <row r="4148" spans="6:13" ht="12.75" hidden="1">
      <c r="F4148" s="45"/>
      <c r="H4148" s="6">
        <f t="shared" si="205"/>
        <v>0</v>
      </c>
      <c r="I4148" s="26">
        <f t="shared" si="206"/>
        <v>0</v>
      </c>
      <c r="M4148" s="2">
        <v>493</v>
      </c>
    </row>
    <row r="4149" spans="6:13" ht="12.75" hidden="1">
      <c r="F4149" s="45"/>
      <c r="H4149" s="6">
        <f t="shared" si="205"/>
        <v>0</v>
      </c>
      <c r="I4149" s="26">
        <f t="shared" si="206"/>
        <v>0</v>
      </c>
      <c r="M4149" s="2">
        <v>493</v>
      </c>
    </row>
    <row r="4150" spans="6:13" ht="12.75" hidden="1">
      <c r="F4150" s="45"/>
      <c r="H4150" s="6">
        <f t="shared" si="205"/>
        <v>0</v>
      </c>
      <c r="I4150" s="26">
        <f t="shared" si="206"/>
        <v>0</v>
      </c>
      <c r="M4150" s="2">
        <v>493</v>
      </c>
    </row>
    <row r="4151" spans="6:13" ht="12.75" hidden="1">
      <c r="F4151" s="45"/>
      <c r="H4151" s="6">
        <f t="shared" si="205"/>
        <v>0</v>
      </c>
      <c r="I4151" s="26">
        <f t="shared" si="206"/>
        <v>0</v>
      </c>
      <c r="M4151" s="2">
        <v>493</v>
      </c>
    </row>
    <row r="4152" spans="6:13" ht="12.75" hidden="1">
      <c r="F4152" s="45"/>
      <c r="H4152" s="6">
        <f t="shared" si="205"/>
        <v>0</v>
      </c>
      <c r="I4152" s="26">
        <f t="shared" si="206"/>
        <v>0</v>
      </c>
      <c r="M4152" s="2">
        <v>493</v>
      </c>
    </row>
    <row r="4153" spans="6:13" ht="12.75" hidden="1">
      <c r="F4153" s="45"/>
      <c r="H4153" s="6">
        <f t="shared" si="205"/>
        <v>0</v>
      </c>
      <c r="I4153" s="26">
        <f t="shared" si="206"/>
        <v>0</v>
      </c>
      <c r="M4153" s="2">
        <v>493</v>
      </c>
    </row>
    <row r="4154" spans="6:13" ht="12.75" hidden="1">
      <c r="F4154" s="45"/>
      <c r="H4154" s="6">
        <f t="shared" si="205"/>
        <v>0</v>
      </c>
      <c r="I4154" s="26">
        <f t="shared" si="206"/>
        <v>0</v>
      </c>
      <c r="M4154" s="2">
        <v>493</v>
      </c>
    </row>
    <row r="4155" spans="6:13" ht="12.75" hidden="1">
      <c r="F4155" s="45"/>
      <c r="H4155" s="6">
        <f t="shared" si="205"/>
        <v>0</v>
      </c>
      <c r="I4155" s="26">
        <f t="shared" si="206"/>
        <v>0</v>
      </c>
      <c r="M4155" s="2">
        <v>493</v>
      </c>
    </row>
    <row r="4156" spans="6:13" ht="12.75" hidden="1">
      <c r="F4156" s="45"/>
      <c r="H4156" s="6">
        <f t="shared" si="205"/>
        <v>0</v>
      </c>
      <c r="I4156" s="26">
        <f t="shared" si="206"/>
        <v>0</v>
      </c>
      <c r="M4156" s="2">
        <v>493</v>
      </c>
    </row>
    <row r="4157" spans="2:13" ht="12.75" hidden="1">
      <c r="B4157" s="7"/>
      <c r="F4157" s="45"/>
      <c r="H4157" s="6">
        <f t="shared" si="205"/>
        <v>0</v>
      </c>
      <c r="I4157" s="26">
        <f t="shared" si="206"/>
        <v>0</v>
      </c>
      <c r="M4157" s="2">
        <v>493</v>
      </c>
    </row>
    <row r="4158" spans="6:13" ht="12.75" hidden="1">
      <c r="F4158" s="45"/>
      <c r="H4158" s="6">
        <f t="shared" si="205"/>
        <v>0</v>
      </c>
      <c r="I4158" s="26">
        <f t="shared" si="206"/>
        <v>0</v>
      </c>
      <c r="M4158" s="2">
        <v>493</v>
      </c>
    </row>
    <row r="4159" spans="6:13" ht="12.75" hidden="1">
      <c r="F4159" s="45"/>
      <c r="H4159" s="6">
        <f t="shared" si="205"/>
        <v>0</v>
      </c>
      <c r="I4159" s="26">
        <f t="shared" si="206"/>
        <v>0</v>
      </c>
      <c r="M4159" s="2">
        <v>493</v>
      </c>
    </row>
    <row r="4160" spans="6:13" ht="12.75" hidden="1">
      <c r="F4160" s="45"/>
      <c r="H4160" s="6">
        <f t="shared" si="205"/>
        <v>0</v>
      </c>
      <c r="I4160" s="26">
        <f t="shared" si="206"/>
        <v>0</v>
      </c>
      <c r="M4160" s="2">
        <v>493</v>
      </c>
    </row>
    <row r="4161" spans="6:13" ht="12.75" hidden="1">
      <c r="F4161" s="45"/>
      <c r="H4161" s="6">
        <f t="shared" si="205"/>
        <v>0</v>
      </c>
      <c r="I4161" s="26">
        <f t="shared" si="206"/>
        <v>0</v>
      </c>
      <c r="M4161" s="2">
        <v>493</v>
      </c>
    </row>
    <row r="4162" spans="2:13" ht="12.75" hidden="1">
      <c r="B4162" s="8"/>
      <c r="F4162" s="45"/>
      <c r="H4162" s="6">
        <f t="shared" si="205"/>
        <v>0</v>
      </c>
      <c r="I4162" s="26">
        <f t="shared" si="206"/>
        <v>0</v>
      </c>
      <c r="M4162" s="2">
        <v>493</v>
      </c>
    </row>
    <row r="4163" spans="3:13" ht="12.75" hidden="1">
      <c r="C4163" s="3"/>
      <c r="F4163" s="45"/>
      <c r="H4163" s="6">
        <f t="shared" si="205"/>
        <v>0</v>
      </c>
      <c r="I4163" s="26">
        <f t="shared" si="206"/>
        <v>0</v>
      </c>
      <c r="M4163" s="2">
        <v>493</v>
      </c>
    </row>
    <row r="4164" spans="6:13" ht="12.75" hidden="1">
      <c r="F4164" s="45"/>
      <c r="H4164" s="6">
        <f t="shared" si="205"/>
        <v>0</v>
      </c>
      <c r="I4164" s="26">
        <f t="shared" si="206"/>
        <v>0</v>
      </c>
      <c r="M4164" s="2">
        <v>493</v>
      </c>
    </row>
    <row r="4165" spans="2:13" ht="12.75" hidden="1">
      <c r="B4165" s="9"/>
      <c r="F4165" s="45"/>
      <c r="H4165" s="6">
        <f t="shared" si="205"/>
        <v>0</v>
      </c>
      <c r="I4165" s="26">
        <f t="shared" si="206"/>
        <v>0</v>
      </c>
      <c r="M4165" s="2">
        <v>493</v>
      </c>
    </row>
    <row r="4166" spans="6:13" ht="12.75" hidden="1">
      <c r="F4166" s="45"/>
      <c r="H4166" s="6">
        <f t="shared" si="205"/>
        <v>0</v>
      </c>
      <c r="I4166" s="26">
        <f t="shared" si="206"/>
        <v>0</v>
      </c>
      <c r="M4166" s="2">
        <v>493</v>
      </c>
    </row>
    <row r="4167" spans="6:13" ht="12.75" hidden="1">
      <c r="F4167" s="45"/>
      <c r="H4167" s="6">
        <f t="shared" si="205"/>
        <v>0</v>
      </c>
      <c r="I4167" s="26">
        <f t="shared" si="206"/>
        <v>0</v>
      </c>
      <c r="M4167" s="2">
        <v>493</v>
      </c>
    </row>
    <row r="4168" spans="6:13" ht="12.75" hidden="1">
      <c r="F4168" s="45"/>
      <c r="H4168" s="6">
        <f t="shared" si="205"/>
        <v>0</v>
      </c>
      <c r="I4168" s="26">
        <f t="shared" si="206"/>
        <v>0</v>
      </c>
      <c r="M4168" s="2">
        <v>493</v>
      </c>
    </row>
    <row r="4169" spans="6:13" ht="12.75" hidden="1">
      <c r="F4169" s="45"/>
      <c r="H4169" s="6">
        <f t="shared" si="205"/>
        <v>0</v>
      </c>
      <c r="I4169" s="26">
        <f t="shared" si="206"/>
        <v>0</v>
      </c>
      <c r="M4169" s="2">
        <v>493</v>
      </c>
    </row>
    <row r="4170" spans="6:13" ht="12.75" hidden="1">
      <c r="F4170" s="45"/>
      <c r="H4170" s="6">
        <f t="shared" si="205"/>
        <v>0</v>
      </c>
      <c r="I4170" s="26">
        <f t="shared" si="206"/>
        <v>0</v>
      </c>
      <c r="M4170" s="2">
        <v>493</v>
      </c>
    </row>
    <row r="4171" spans="6:13" ht="12.75" hidden="1">
      <c r="F4171" s="45"/>
      <c r="H4171" s="6">
        <f t="shared" si="205"/>
        <v>0</v>
      </c>
      <c r="I4171" s="26">
        <f t="shared" si="206"/>
        <v>0</v>
      </c>
      <c r="M4171" s="2">
        <v>493</v>
      </c>
    </row>
    <row r="4172" spans="6:13" ht="12.75" hidden="1">
      <c r="F4172" s="45"/>
      <c r="H4172" s="6">
        <f t="shared" si="205"/>
        <v>0</v>
      </c>
      <c r="I4172" s="26">
        <f t="shared" si="206"/>
        <v>0</v>
      </c>
      <c r="M4172" s="2">
        <v>493</v>
      </c>
    </row>
    <row r="4173" spans="6:13" ht="12.75" hidden="1">
      <c r="F4173" s="45"/>
      <c r="H4173" s="6">
        <f t="shared" si="205"/>
        <v>0</v>
      </c>
      <c r="I4173" s="26">
        <f t="shared" si="206"/>
        <v>0</v>
      </c>
      <c r="M4173" s="2">
        <v>493</v>
      </c>
    </row>
    <row r="4174" spans="6:13" ht="12.75" hidden="1">
      <c r="F4174" s="45"/>
      <c r="H4174" s="6">
        <f t="shared" si="205"/>
        <v>0</v>
      </c>
      <c r="I4174" s="26">
        <f t="shared" si="206"/>
        <v>0</v>
      </c>
      <c r="M4174" s="2">
        <v>493</v>
      </c>
    </row>
    <row r="4175" spans="6:13" ht="12.75" hidden="1">
      <c r="F4175" s="45"/>
      <c r="H4175" s="6">
        <f t="shared" si="205"/>
        <v>0</v>
      </c>
      <c r="I4175" s="26">
        <f t="shared" si="206"/>
        <v>0</v>
      </c>
      <c r="M4175" s="2">
        <v>493</v>
      </c>
    </row>
    <row r="4176" spans="6:13" ht="12.75" hidden="1">
      <c r="F4176" s="45"/>
      <c r="H4176" s="6">
        <f t="shared" si="205"/>
        <v>0</v>
      </c>
      <c r="I4176" s="26">
        <f t="shared" si="206"/>
        <v>0</v>
      </c>
      <c r="M4176" s="2">
        <v>493</v>
      </c>
    </row>
    <row r="4177" spans="6:13" ht="12.75" hidden="1">
      <c r="F4177" s="45"/>
      <c r="H4177" s="6">
        <f t="shared" si="205"/>
        <v>0</v>
      </c>
      <c r="I4177" s="26">
        <f t="shared" si="206"/>
        <v>0</v>
      </c>
      <c r="M4177" s="2">
        <v>493</v>
      </c>
    </row>
    <row r="4178" spans="6:13" ht="12.75" hidden="1">
      <c r="F4178" s="45"/>
      <c r="H4178" s="6">
        <f t="shared" si="205"/>
        <v>0</v>
      </c>
      <c r="I4178" s="26">
        <f t="shared" si="206"/>
        <v>0</v>
      </c>
      <c r="M4178" s="2">
        <v>493</v>
      </c>
    </row>
    <row r="4179" spans="6:13" ht="12.75" hidden="1">
      <c r="F4179" s="45"/>
      <c r="H4179" s="6">
        <f t="shared" si="205"/>
        <v>0</v>
      </c>
      <c r="I4179" s="26">
        <f t="shared" si="206"/>
        <v>0</v>
      </c>
      <c r="M4179" s="2">
        <v>493</v>
      </c>
    </row>
    <row r="4180" spans="6:13" ht="12.75" hidden="1">
      <c r="F4180" s="45"/>
      <c r="H4180" s="6">
        <f t="shared" si="205"/>
        <v>0</v>
      </c>
      <c r="I4180" s="26">
        <f t="shared" si="206"/>
        <v>0</v>
      </c>
      <c r="M4180" s="2">
        <v>493</v>
      </c>
    </row>
    <row r="4181" spans="6:13" ht="12.75" hidden="1">
      <c r="F4181" s="45"/>
      <c r="H4181" s="6">
        <f t="shared" si="205"/>
        <v>0</v>
      </c>
      <c r="I4181" s="26">
        <f t="shared" si="206"/>
        <v>0</v>
      </c>
      <c r="M4181" s="2">
        <v>493</v>
      </c>
    </row>
    <row r="4182" spans="6:13" ht="12.75" hidden="1">
      <c r="F4182" s="45"/>
      <c r="H4182" s="6">
        <f t="shared" si="205"/>
        <v>0</v>
      </c>
      <c r="I4182" s="26">
        <f t="shared" si="206"/>
        <v>0</v>
      </c>
      <c r="M4182" s="2">
        <v>493</v>
      </c>
    </row>
    <row r="4183" spans="6:13" ht="12.75" hidden="1">
      <c r="F4183" s="45"/>
      <c r="H4183" s="6">
        <f t="shared" si="205"/>
        <v>0</v>
      </c>
      <c r="I4183" s="26">
        <f t="shared" si="206"/>
        <v>0</v>
      </c>
      <c r="M4183" s="2">
        <v>493</v>
      </c>
    </row>
    <row r="4184" spans="2:13" ht="12.75" hidden="1">
      <c r="B4184" s="10"/>
      <c r="F4184" s="45"/>
      <c r="H4184" s="6">
        <f t="shared" si="205"/>
        <v>0</v>
      </c>
      <c r="I4184" s="26">
        <f t="shared" si="206"/>
        <v>0</v>
      </c>
      <c r="M4184" s="2">
        <v>493</v>
      </c>
    </row>
    <row r="4185" spans="2:13" ht="12.75" hidden="1">
      <c r="B4185" s="9"/>
      <c r="F4185" s="45"/>
      <c r="H4185" s="6">
        <f t="shared" si="205"/>
        <v>0</v>
      </c>
      <c r="I4185" s="26">
        <f t="shared" si="206"/>
        <v>0</v>
      </c>
      <c r="M4185" s="2">
        <v>493</v>
      </c>
    </row>
    <row r="4186" spans="2:13" ht="12.75" hidden="1">
      <c r="B4186" s="9"/>
      <c r="F4186" s="45"/>
      <c r="H4186" s="6">
        <f t="shared" si="205"/>
        <v>0</v>
      </c>
      <c r="I4186" s="26">
        <f t="shared" si="206"/>
        <v>0</v>
      </c>
      <c r="M4186" s="2">
        <v>493</v>
      </c>
    </row>
    <row r="4187" spans="6:13" ht="12.75" hidden="1">
      <c r="F4187" s="45"/>
      <c r="H4187" s="6">
        <f t="shared" si="205"/>
        <v>0</v>
      </c>
      <c r="I4187" s="26">
        <f t="shared" si="206"/>
        <v>0</v>
      </c>
      <c r="M4187" s="2">
        <v>493</v>
      </c>
    </row>
    <row r="4188" spans="2:13" ht="12.75" hidden="1">
      <c r="B4188" s="11"/>
      <c r="F4188" s="45"/>
      <c r="H4188" s="6">
        <f t="shared" si="205"/>
        <v>0</v>
      </c>
      <c r="I4188" s="26">
        <f t="shared" si="206"/>
        <v>0</v>
      </c>
      <c r="M4188" s="2">
        <v>493</v>
      </c>
    </row>
    <row r="4189" spans="2:13" ht="12.75" hidden="1">
      <c r="B4189" s="11"/>
      <c r="F4189" s="45"/>
      <c r="H4189" s="6">
        <f t="shared" si="205"/>
        <v>0</v>
      </c>
      <c r="I4189" s="26">
        <f t="shared" si="206"/>
        <v>0</v>
      </c>
      <c r="M4189" s="2">
        <v>493</v>
      </c>
    </row>
    <row r="4190" spans="2:13" ht="12.75" hidden="1">
      <c r="B4190" s="11"/>
      <c r="F4190" s="45"/>
      <c r="H4190" s="6">
        <f t="shared" si="205"/>
        <v>0</v>
      </c>
      <c r="I4190" s="26">
        <f t="shared" si="206"/>
        <v>0</v>
      </c>
      <c r="M4190" s="2">
        <v>493</v>
      </c>
    </row>
    <row r="4191" spans="2:13" ht="12.75" hidden="1">
      <c r="B4191" s="11"/>
      <c r="F4191" s="45"/>
      <c r="H4191" s="6">
        <f t="shared" si="205"/>
        <v>0</v>
      </c>
      <c r="I4191" s="26">
        <f t="shared" si="206"/>
        <v>0</v>
      </c>
      <c r="M4191" s="2">
        <v>493</v>
      </c>
    </row>
    <row r="4192" spans="2:13" ht="12.75" hidden="1">
      <c r="B4192" s="11"/>
      <c r="F4192" s="45"/>
      <c r="H4192" s="6">
        <f t="shared" si="205"/>
        <v>0</v>
      </c>
      <c r="I4192" s="26">
        <f t="shared" si="206"/>
        <v>0</v>
      </c>
      <c r="M4192" s="2">
        <v>493</v>
      </c>
    </row>
    <row r="4193" spans="2:13" ht="12.75" hidden="1">
      <c r="B4193" s="11"/>
      <c r="F4193" s="45"/>
      <c r="H4193" s="6">
        <f t="shared" si="205"/>
        <v>0</v>
      </c>
      <c r="I4193" s="26">
        <f t="shared" si="206"/>
        <v>0</v>
      </c>
      <c r="M4193" s="2">
        <v>493</v>
      </c>
    </row>
    <row r="4194" spans="2:13" ht="12.75" hidden="1">
      <c r="B4194" s="11"/>
      <c r="F4194" s="45"/>
      <c r="H4194" s="6">
        <f t="shared" si="205"/>
        <v>0</v>
      </c>
      <c r="I4194" s="26">
        <f t="shared" si="206"/>
        <v>0</v>
      </c>
      <c r="M4194" s="2">
        <v>493</v>
      </c>
    </row>
    <row r="4195" spans="2:13" ht="12.75" hidden="1">
      <c r="B4195" s="11"/>
      <c r="F4195" s="45"/>
      <c r="H4195" s="6">
        <f t="shared" si="205"/>
        <v>0</v>
      </c>
      <c r="I4195" s="26">
        <f t="shared" si="206"/>
        <v>0</v>
      </c>
      <c r="M4195" s="2">
        <v>493</v>
      </c>
    </row>
    <row r="4196" spans="2:13" ht="12.75" hidden="1">
      <c r="B4196" s="11"/>
      <c r="F4196" s="45"/>
      <c r="H4196" s="6">
        <f t="shared" si="205"/>
        <v>0</v>
      </c>
      <c r="I4196" s="26">
        <f t="shared" si="206"/>
        <v>0</v>
      </c>
      <c r="M4196" s="2">
        <v>493</v>
      </c>
    </row>
    <row r="4197" spans="2:13" ht="12.75" hidden="1">
      <c r="B4197" s="11"/>
      <c r="F4197" s="45"/>
      <c r="H4197" s="6">
        <f aca="true" t="shared" si="207" ref="H4197:H4260">H4196-B4197</f>
        <v>0</v>
      </c>
      <c r="I4197" s="26">
        <f aca="true" t="shared" si="208" ref="I4197:I4260">+B4197/M4197</f>
        <v>0</v>
      </c>
      <c r="M4197" s="2">
        <v>493</v>
      </c>
    </row>
    <row r="4198" spans="2:13" ht="12.75" hidden="1">
      <c r="B4198" s="11"/>
      <c r="F4198" s="45"/>
      <c r="H4198" s="6">
        <f t="shared" si="207"/>
        <v>0</v>
      </c>
      <c r="I4198" s="26">
        <f t="shared" si="208"/>
        <v>0</v>
      </c>
      <c r="M4198" s="2">
        <v>493</v>
      </c>
    </row>
    <row r="4199" spans="2:13" ht="12.75" hidden="1">
      <c r="B4199" s="11"/>
      <c r="F4199" s="45"/>
      <c r="H4199" s="6">
        <f t="shared" si="207"/>
        <v>0</v>
      </c>
      <c r="I4199" s="26">
        <f t="shared" si="208"/>
        <v>0</v>
      </c>
      <c r="M4199" s="2">
        <v>493</v>
      </c>
    </row>
    <row r="4200" spans="6:13" ht="12.75" hidden="1">
      <c r="F4200" s="45"/>
      <c r="H4200" s="6">
        <f t="shared" si="207"/>
        <v>0</v>
      </c>
      <c r="I4200" s="26">
        <f t="shared" si="208"/>
        <v>0</v>
      </c>
      <c r="M4200" s="2">
        <v>493</v>
      </c>
    </row>
    <row r="4201" spans="6:13" ht="12.75" hidden="1">
      <c r="F4201" s="45"/>
      <c r="H4201" s="6">
        <f t="shared" si="207"/>
        <v>0</v>
      </c>
      <c r="I4201" s="26">
        <f t="shared" si="208"/>
        <v>0</v>
      </c>
      <c r="M4201" s="2">
        <v>493</v>
      </c>
    </row>
    <row r="4202" spans="6:13" ht="12.75" hidden="1">
      <c r="F4202" s="45"/>
      <c r="H4202" s="6">
        <f t="shared" si="207"/>
        <v>0</v>
      </c>
      <c r="I4202" s="26">
        <f t="shared" si="208"/>
        <v>0</v>
      </c>
      <c r="M4202" s="2">
        <v>493</v>
      </c>
    </row>
    <row r="4203" spans="6:13" ht="12.75" hidden="1">
      <c r="F4203" s="45"/>
      <c r="H4203" s="6">
        <f t="shared" si="207"/>
        <v>0</v>
      </c>
      <c r="I4203" s="26">
        <f t="shared" si="208"/>
        <v>0</v>
      </c>
      <c r="M4203" s="2">
        <v>493</v>
      </c>
    </row>
    <row r="4204" spans="6:13" ht="12.75" hidden="1">
      <c r="F4204" s="45"/>
      <c r="H4204" s="6">
        <f t="shared" si="207"/>
        <v>0</v>
      </c>
      <c r="I4204" s="26">
        <f t="shared" si="208"/>
        <v>0</v>
      </c>
      <c r="M4204" s="2">
        <v>493</v>
      </c>
    </row>
    <row r="4205" spans="6:13" ht="12.75" hidden="1">
      <c r="F4205" s="45"/>
      <c r="H4205" s="6">
        <f t="shared" si="207"/>
        <v>0</v>
      </c>
      <c r="I4205" s="26">
        <f t="shared" si="208"/>
        <v>0</v>
      </c>
      <c r="M4205" s="2">
        <v>493</v>
      </c>
    </row>
    <row r="4206" spans="6:13" ht="12.75" hidden="1">
      <c r="F4206" s="45"/>
      <c r="H4206" s="6">
        <f t="shared" si="207"/>
        <v>0</v>
      </c>
      <c r="I4206" s="26">
        <f t="shared" si="208"/>
        <v>0</v>
      </c>
      <c r="M4206" s="2">
        <v>493</v>
      </c>
    </row>
    <row r="4207" spans="6:13" ht="12.75" hidden="1">
      <c r="F4207" s="45"/>
      <c r="H4207" s="6">
        <f t="shared" si="207"/>
        <v>0</v>
      </c>
      <c r="I4207" s="26">
        <f t="shared" si="208"/>
        <v>0</v>
      </c>
      <c r="M4207" s="2">
        <v>493</v>
      </c>
    </row>
    <row r="4208" spans="6:13" ht="12.75" hidden="1">
      <c r="F4208" s="45"/>
      <c r="H4208" s="6">
        <f t="shared" si="207"/>
        <v>0</v>
      </c>
      <c r="I4208" s="26">
        <f t="shared" si="208"/>
        <v>0</v>
      </c>
      <c r="M4208" s="2">
        <v>493</v>
      </c>
    </row>
    <row r="4209" spans="6:13" ht="12.75" hidden="1">
      <c r="F4209" s="45"/>
      <c r="H4209" s="6">
        <f t="shared" si="207"/>
        <v>0</v>
      </c>
      <c r="I4209" s="26">
        <f t="shared" si="208"/>
        <v>0</v>
      </c>
      <c r="M4209" s="2">
        <v>493</v>
      </c>
    </row>
    <row r="4210" spans="6:13" ht="12.75" hidden="1">
      <c r="F4210" s="45"/>
      <c r="H4210" s="6">
        <f t="shared" si="207"/>
        <v>0</v>
      </c>
      <c r="I4210" s="26">
        <f t="shared" si="208"/>
        <v>0</v>
      </c>
      <c r="M4210" s="2">
        <v>493</v>
      </c>
    </row>
    <row r="4211" spans="6:13" ht="12.75" hidden="1">
      <c r="F4211" s="45"/>
      <c r="H4211" s="6">
        <f t="shared" si="207"/>
        <v>0</v>
      </c>
      <c r="I4211" s="26">
        <f t="shared" si="208"/>
        <v>0</v>
      </c>
      <c r="M4211" s="2">
        <v>493</v>
      </c>
    </row>
    <row r="4212" spans="6:13" ht="12.75" hidden="1">
      <c r="F4212" s="45"/>
      <c r="H4212" s="6">
        <f t="shared" si="207"/>
        <v>0</v>
      </c>
      <c r="I4212" s="26">
        <f t="shared" si="208"/>
        <v>0</v>
      </c>
      <c r="M4212" s="2">
        <v>493</v>
      </c>
    </row>
    <row r="4213" spans="6:13" ht="12.75" hidden="1">
      <c r="F4213" s="45"/>
      <c r="H4213" s="6">
        <f t="shared" si="207"/>
        <v>0</v>
      </c>
      <c r="I4213" s="26">
        <f t="shared" si="208"/>
        <v>0</v>
      </c>
      <c r="M4213" s="2">
        <v>493</v>
      </c>
    </row>
    <row r="4214" spans="6:13" ht="12.75" hidden="1">
      <c r="F4214" s="45"/>
      <c r="H4214" s="6">
        <f t="shared" si="207"/>
        <v>0</v>
      </c>
      <c r="I4214" s="26">
        <f t="shared" si="208"/>
        <v>0</v>
      </c>
      <c r="M4214" s="2">
        <v>493</v>
      </c>
    </row>
    <row r="4215" spans="6:13" ht="12.75" hidden="1">
      <c r="F4215" s="45"/>
      <c r="H4215" s="6">
        <f t="shared" si="207"/>
        <v>0</v>
      </c>
      <c r="I4215" s="26">
        <f t="shared" si="208"/>
        <v>0</v>
      </c>
      <c r="M4215" s="2">
        <v>493</v>
      </c>
    </row>
    <row r="4216" spans="6:13" ht="12.75" hidden="1">
      <c r="F4216" s="45"/>
      <c r="H4216" s="6">
        <f t="shared" si="207"/>
        <v>0</v>
      </c>
      <c r="I4216" s="26">
        <f t="shared" si="208"/>
        <v>0</v>
      </c>
      <c r="M4216" s="2">
        <v>493</v>
      </c>
    </row>
    <row r="4217" spans="6:13" ht="12.75" hidden="1">
      <c r="F4217" s="45"/>
      <c r="H4217" s="6">
        <f t="shared" si="207"/>
        <v>0</v>
      </c>
      <c r="I4217" s="26">
        <f t="shared" si="208"/>
        <v>0</v>
      </c>
      <c r="M4217" s="2">
        <v>493</v>
      </c>
    </row>
    <row r="4218" spans="6:13" ht="12.75" hidden="1">
      <c r="F4218" s="45"/>
      <c r="H4218" s="6">
        <f t="shared" si="207"/>
        <v>0</v>
      </c>
      <c r="I4218" s="26">
        <f t="shared" si="208"/>
        <v>0</v>
      </c>
      <c r="M4218" s="2">
        <v>493</v>
      </c>
    </row>
    <row r="4219" spans="6:13" ht="12.75" hidden="1">
      <c r="F4219" s="45"/>
      <c r="H4219" s="6">
        <f t="shared" si="207"/>
        <v>0</v>
      </c>
      <c r="I4219" s="26">
        <f t="shared" si="208"/>
        <v>0</v>
      </c>
      <c r="M4219" s="2">
        <v>493</v>
      </c>
    </row>
    <row r="4220" spans="6:13" ht="12.75" hidden="1">
      <c r="F4220" s="45"/>
      <c r="H4220" s="6">
        <f t="shared" si="207"/>
        <v>0</v>
      </c>
      <c r="I4220" s="26">
        <f t="shared" si="208"/>
        <v>0</v>
      </c>
      <c r="M4220" s="2">
        <v>493</v>
      </c>
    </row>
    <row r="4221" spans="6:13" ht="12.75" hidden="1">
      <c r="F4221" s="45"/>
      <c r="H4221" s="6">
        <f t="shared" si="207"/>
        <v>0</v>
      </c>
      <c r="I4221" s="26">
        <f t="shared" si="208"/>
        <v>0</v>
      </c>
      <c r="M4221" s="2">
        <v>493</v>
      </c>
    </row>
    <row r="4222" spans="6:13" ht="12.75" hidden="1">
      <c r="F4222" s="45"/>
      <c r="H4222" s="6">
        <f t="shared" si="207"/>
        <v>0</v>
      </c>
      <c r="I4222" s="26">
        <f t="shared" si="208"/>
        <v>0</v>
      </c>
      <c r="M4222" s="2">
        <v>493</v>
      </c>
    </row>
    <row r="4223" spans="6:13" ht="12.75" hidden="1">
      <c r="F4223" s="45"/>
      <c r="H4223" s="6">
        <f t="shared" si="207"/>
        <v>0</v>
      </c>
      <c r="I4223" s="26">
        <f t="shared" si="208"/>
        <v>0</v>
      </c>
      <c r="M4223" s="2">
        <v>493</v>
      </c>
    </row>
    <row r="4224" spans="6:13" ht="12.75" hidden="1">
      <c r="F4224" s="45"/>
      <c r="H4224" s="6">
        <f t="shared" si="207"/>
        <v>0</v>
      </c>
      <c r="I4224" s="26">
        <f t="shared" si="208"/>
        <v>0</v>
      </c>
      <c r="M4224" s="2">
        <v>493</v>
      </c>
    </row>
    <row r="4225" spans="6:13" ht="12.75" hidden="1">
      <c r="F4225" s="45"/>
      <c r="H4225" s="6">
        <f t="shared" si="207"/>
        <v>0</v>
      </c>
      <c r="I4225" s="26">
        <f t="shared" si="208"/>
        <v>0</v>
      </c>
      <c r="M4225" s="2">
        <v>493</v>
      </c>
    </row>
    <row r="4226" spans="6:13" ht="12.75" hidden="1">
      <c r="F4226" s="45"/>
      <c r="H4226" s="6">
        <f t="shared" si="207"/>
        <v>0</v>
      </c>
      <c r="I4226" s="26">
        <f t="shared" si="208"/>
        <v>0</v>
      </c>
      <c r="M4226" s="2">
        <v>493</v>
      </c>
    </row>
    <row r="4227" spans="6:13" ht="12.75" hidden="1">
      <c r="F4227" s="45"/>
      <c r="H4227" s="6">
        <f t="shared" si="207"/>
        <v>0</v>
      </c>
      <c r="I4227" s="26">
        <f t="shared" si="208"/>
        <v>0</v>
      </c>
      <c r="M4227" s="2">
        <v>493</v>
      </c>
    </row>
    <row r="4228" spans="6:13" ht="12.75" hidden="1">
      <c r="F4228" s="45"/>
      <c r="H4228" s="6">
        <f t="shared" si="207"/>
        <v>0</v>
      </c>
      <c r="I4228" s="26">
        <f t="shared" si="208"/>
        <v>0</v>
      </c>
      <c r="M4228" s="2">
        <v>493</v>
      </c>
    </row>
    <row r="4229" spans="6:13" ht="12.75" hidden="1">
      <c r="F4229" s="45"/>
      <c r="H4229" s="6">
        <f t="shared" si="207"/>
        <v>0</v>
      </c>
      <c r="I4229" s="26">
        <f t="shared" si="208"/>
        <v>0</v>
      </c>
      <c r="M4229" s="2">
        <v>493</v>
      </c>
    </row>
    <row r="4230" spans="6:13" ht="12.75" hidden="1">
      <c r="F4230" s="45"/>
      <c r="H4230" s="6">
        <f t="shared" si="207"/>
        <v>0</v>
      </c>
      <c r="I4230" s="26">
        <f t="shared" si="208"/>
        <v>0</v>
      </c>
      <c r="M4230" s="2">
        <v>493</v>
      </c>
    </row>
    <row r="4231" spans="6:13" ht="12.75" hidden="1">
      <c r="F4231" s="45"/>
      <c r="H4231" s="6">
        <f t="shared" si="207"/>
        <v>0</v>
      </c>
      <c r="I4231" s="26">
        <f t="shared" si="208"/>
        <v>0</v>
      </c>
      <c r="M4231" s="2">
        <v>493</v>
      </c>
    </row>
    <row r="4232" spans="6:13" ht="12.75" hidden="1">
      <c r="F4232" s="45"/>
      <c r="H4232" s="6">
        <f t="shared" si="207"/>
        <v>0</v>
      </c>
      <c r="I4232" s="26">
        <f t="shared" si="208"/>
        <v>0</v>
      </c>
      <c r="M4232" s="2">
        <v>493</v>
      </c>
    </row>
    <row r="4233" spans="6:13" ht="12.75" hidden="1">
      <c r="F4233" s="45"/>
      <c r="H4233" s="6">
        <f t="shared" si="207"/>
        <v>0</v>
      </c>
      <c r="I4233" s="26">
        <f t="shared" si="208"/>
        <v>0</v>
      </c>
      <c r="M4233" s="2">
        <v>493</v>
      </c>
    </row>
    <row r="4234" spans="6:13" ht="12.75" hidden="1">
      <c r="F4234" s="45"/>
      <c r="H4234" s="6">
        <f t="shared" si="207"/>
        <v>0</v>
      </c>
      <c r="I4234" s="26">
        <f t="shared" si="208"/>
        <v>0</v>
      </c>
      <c r="M4234" s="2">
        <v>493</v>
      </c>
    </row>
    <row r="4235" spans="6:13" ht="12.75" hidden="1">
      <c r="F4235" s="45"/>
      <c r="H4235" s="6">
        <f t="shared" si="207"/>
        <v>0</v>
      </c>
      <c r="I4235" s="26">
        <f t="shared" si="208"/>
        <v>0</v>
      </c>
      <c r="M4235" s="2">
        <v>493</v>
      </c>
    </row>
    <row r="4236" spans="6:13" ht="12.75" hidden="1">
      <c r="F4236" s="45"/>
      <c r="H4236" s="6">
        <f t="shared" si="207"/>
        <v>0</v>
      </c>
      <c r="I4236" s="26">
        <f t="shared" si="208"/>
        <v>0</v>
      </c>
      <c r="M4236" s="2">
        <v>493</v>
      </c>
    </row>
    <row r="4237" spans="6:13" ht="12.75" hidden="1">
      <c r="F4237" s="45"/>
      <c r="H4237" s="6">
        <f t="shared" si="207"/>
        <v>0</v>
      </c>
      <c r="I4237" s="26">
        <f t="shared" si="208"/>
        <v>0</v>
      </c>
      <c r="M4237" s="2">
        <v>493</v>
      </c>
    </row>
    <row r="4238" spans="6:13" ht="12.75" hidden="1">
      <c r="F4238" s="45"/>
      <c r="H4238" s="6">
        <f t="shared" si="207"/>
        <v>0</v>
      </c>
      <c r="I4238" s="26">
        <f t="shared" si="208"/>
        <v>0</v>
      </c>
      <c r="M4238" s="2">
        <v>493</v>
      </c>
    </row>
    <row r="4239" spans="6:13" ht="12.75" hidden="1">
      <c r="F4239" s="45"/>
      <c r="H4239" s="6">
        <f t="shared" si="207"/>
        <v>0</v>
      </c>
      <c r="I4239" s="26">
        <f t="shared" si="208"/>
        <v>0</v>
      </c>
      <c r="M4239" s="2">
        <v>493</v>
      </c>
    </row>
    <row r="4240" spans="6:13" ht="12.75" hidden="1">
      <c r="F4240" s="45"/>
      <c r="H4240" s="6">
        <f t="shared" si="207"/>
        <v>0</v>
      </c>
      <c r="I4240" s="26">
        <f t="shared" si="208"/>
        <v>0</v>
      </c>
      <c r="M4240" s="2">
        <v>493</v>
      </c>
    </row>
    <row r="4241" spans="6:13" ht="12.75" hidden="1">
      <c r="F4241" s="45"/>
      <c r="H4241" s="6">
        <f t="shared" si="207"/>
        <v>0</v>
      </c>
      <c r="I4241" s="26">
        <f t="shared" si="208"/>
        <v>0</v>
      </c>
      <c r="M4241" s="2">
        <v>493</v>
      </c>
    </row>
    <row r="4242" spans="6:13" ht="12.75" hidden="1">
      <c r="F4242" s="45"/>
      <c r="H4242" s="6">
        <f t="shared" si="207"/>
        <v>0</v>
      </c>
      <c r="I4242" s="26">
        <f t="shared" si="208"/>
        <v>0</v>
      </c>
      <c r="M4242" s="2">
        <v>493</v>
      </c>
    </row>
    <row r="4243" spans="6:13" ht="12.75" hidden="1">
      <c r="F4243" s="45"/>
      <c r="H4243" s="6">
        <f t="shared" si="207"/>
        <v>0</v>
      </c>
      <c r="I4243" s="26">
        <f t="shared" si="208"/>
        <v>0</v>
      </c>
      <c r="M4243" s="2">
        <v>493</v>
      </c>
    </row>
    <row r="4244" spans="6:13" ht="12.75" hidden="1">
      <c r="F4244" s="45"/>
      <c r="H4244" s="6">
        <f t="shared" si="207"/>
        <v>0</v>
      </c>
      <c r="I4244" s="26">
        <f t="shared" si="208"/>
        <v>0</v>
      </c>
      <c r="M4244" s="2">
        <v>493</v>
      </c>
    </row>
    <row r="4245" spans="6:13" ht="12.75" hidden="1">
      <c r="F4245" s="45"/>
      <c r="H4245" s="6">
        <f t="shared" si="207"/>
        <v>0</v>
      </c>
      <c r="I4245" s="26">
        <f t="shared" si="208"/>
        <v>0</v>
      </c>
      <c r="M4245" s="2">
        <v>493</v>
      </c>
    </row>
    <row r="4246" spans="6:13" ht="12.75" hidden="1">
      <c r="F4246" s="45"/>
      <c r="H4246" s="6">
        <f t="shared" si="207"/>
        <v>0</v>
      </c>
      <c r="I4246" s="26">
        <f t="shared" si="208"/>
        <v>0</v>
      </c>
      <c r="M4246" s="2">
        <v>493</v>
      </c>
    </row>
    <row r="4247" spans="6:13" ht="12.75" hidden="1">
      <c r="F4247" s="45"/>
      <c r="H4247" s="6">
        <f t="shared" si="207"/>
        <v>0</v>
      </c>
      <c r="I4247" s="26">
        <f t="shared" si="208"/>
        <v>0</v>
      </c>
      <c r="M4247" s="2">
        <v>493</v>
      </c>
    </row>
    <row r="4248" spans="6:13" ht="12.75" hidden="1">
      <c r="F4248" s="45"/>
      <c r="H4248" s="6">
        <f t="shared" si="207"/>
        <v>0</v>
      </c>
      <c r="I4248" s="26">
        <f t="shared" si="208"/>
        <v>0</v>
      </c>
      <c r="M4248" s="2">
        <v>493</v>
      </c>
    </row>
    <row r="4249" spans="6:13" ht="12.75" hidden="1">
      <c r="F4249" s="45"/>
      <c r="H4249" s="6">
        <f t="shared" si="207"/>
        <v>0</v>
      </c>
      <c r="I4249" s="26">
        <f t="shared" si="208"/>
        <v>0</v>
      </c>
      <c r="M4249" s="2">
        <v>493</v>
      </c>
    </row>
    <row r="4250" spans="6:13" ht="12.75" hidden="1">
      <c r="F4250" s="45"/>
      <c r="H4250" s="6">
        <f t="shared" si="207"/>
        <v>0</v>
      </c>
      <c r="I4250" s="26">
        <f t="shared" si="208"/>
        <v>0</v>
      </c>
      <c r="M4250" s="2">
        <v>493</v>
      </c>
    </row>
    <row r="4251" spans="6:13" ht="12.75" hidden="1">
      <c r="F4251" s="45"/>
      <c r="H4251" s="6">
        <f t="shared" si="207"/>
        <v>0</v>
      </c>
      <c r="I4251" s="26">
        <f t="shared" si="208"/>
        <v>0</v>
      </c>
      <c r="M4251" s="2">
        <v>493</v>
      </c>
    </row>
    <row r="4252" spans="6:13" ht="12.75" hidden="1">
      <c r="F4252" s="45"/>
      <c r="H4252" s="6">
        <f t="shared" si="207"/>
        <v>0</v>
      </c>
      <c r="I4252" s="26">
        <f t="shared" si="208"/>
        <v>0</v>
      </c>
      <c r="M4252" s="2">
        <v>493</v>
      </c>
    </row>
    <row r="4253" spans="6:13" ht="12.75" hidden="1">
      <c r="F4253" s="45"/>
      <c r="H4253" s="6">
        <f t="shared" si="207"/>
        <v>0</v>
      </c>
      <c r="I4253" s="26">
        <f t="shared" si="208"/>
        <v>0</v>
      </c>
      <c r="M4253" s="2">
        <v>493</v>
      </c>
    </row>
    <row r="4254" spans="6:13" ht="12.75" hidden="1">
      <c r="F4254" s="45"/>
      <c r="H4254" s="6">
        <f t="shared" si="207"/>
        <v>0</v>
      </c>
      <c r="I4254" s="26">
        <f t="shared" si="208"/>
        <v>0</v>
      </c>
      <c r="M4254" s="2">
        <v>493</v>
      </c>
    </row>
    <row r="4255" spans="6:13" ht="12.75" hidden="1">
      <c r="F4255" s="45"/>
      <c r="H4255" s="6">
        <f t="shared" si="207"/>
        <v>0</v>
      </c>
      <c r="I4255" s="26">
        <f t="shared" si="208"/>
        <v>0</v>
      </c>
      <c r="M4255" s="2">
        <v>493</v>
      </c>
    </row>
    <row r="4256" spans="6:13" ht="12.75" hidden="1">
      <c r="F4256" s="45"/>
      <c r="H4256" s="6">
        <f t="shared" si="207"/>
        <v>0</v>
      </c>
      <c r="I4256" s="26">
        <f t="shared" si="208"/>
        <v>0</v>
      </c>
      <c r="M4256" s="2">
        <v>493</v>
      </c>
    </row>
    <row r="4257" spans="6:13" ht="12.75" hidden="1">
      <c r="F4257" s="45"/>
      <c r="H4257" s="6">
        <f t="shared" si="207"/>
        <v>0</v>
      </c>
      <c r="I4257" s="26">
        <f t="shared" si="208"/>
        <v>0</v>
      </c>
      <c r="M4257" s="2">
        <v>493</v>
      </c>
    </row>
    <row r="4258" spans="6:13" ht="12.75" hidden="1">
      <c r="F4258" s="45"/>
      <c r="H4258" s="6">
        <f t="shared" si="207"/>
        <v>0</v>
      </c>
      <c r="I4258" s="26">
        <f t="shared" si="208"/>
        <v>0</v>
      </c>
      <c r="M4258" s="2">
        <v>493</v>
      </c>
    </row>
    <row r="4259" spans="6:13" ht="12.75" hidden="1">
      <c r="F4259" s="45"/>
      <c r="H4259" s="6">
        <f t="shared" si="207"/>
        <v>0</v>
      </c>
      <c r="I4259" s="26">
        <f t="shared" si="208"/>
        <v>0</v>
      </c>
      <c r="M4259" s="2">
        <v>493</v>
      </c>
    </row>
    <row r="4260" spans="6:13" ht="12.75" hidden="1">
      <c r="F4260" s="45"/>
      <c r="H4260" s="6">
        <f t="shared" si="207"/>
        <v>0</v>
      </c>
      <c r="I4260" s="26">
        <f t="shared" si="208"/>
        <v>0</v>
      </c>
      <c r="M4260" s="2">
        <v>493</v>
      </c>
    </row>
    <row r="4261" spans="6:13" ht="12.75" hidden="1">
      <c r="F4261" s="45"/>
      <c r="H4261" s="6">
        <f aca="true" t="shared" si="209" ref="H4261:H4324">H4260-B4261</f>
        <v>0</v>
      </c>
      <c r="I4261" s="26">
        <f aca="true" t="shared" si="210" ref="I4261:I4324">+B4261/M4261</f>
        <v>0</v>
      </c>
      <c r="M4261" s="2">
        <v>493</v>
      </c>
    </row>
    <row r="4262" spans="2:13" ht="12.75" hidden="1">
      <c r="B4262" s="10"/>
      <c r="F4262" s="45"/>
      <c r="H4262" s="6">
        <f t="shared" si="209"/>
        <v>0</v>
      </c>
      <c r="I4262" s="26">
        <f t="shared" si="210"/>
        <v>0</v>
      </c>
      <c r="M4262" s="2">
        <v>493</v>
      </c>
    </row>
    <row r="4263" spans="2:13" ht="12.75" hidden="1">
      <c r="B4263" s="9"/>
      <c r="F4263" s="45"/>
      <c r="H4263" s="6">
        <f t="shared" si="209"/>
        <v>0</v>
      </c>
      <c r="I4263" s="26">
        <f t="shared" si="210"/>
        <v>0</v>
      </c>
      <c r="M4263" s="2">
        <v>493</v>
      </c>
    </row>
    <row r="4264" spans="2:13" ht="12.75" hidden="1">
      <c r="B4264" s="9"/>
      <c r="F4264" s="45"/>
      <c r="H4264" s="6">
        <f t="shared" si="209"/>
        <v>0</v>
      </c>
      <c r="I4264" s="26">
        <f t="shared" si="210"/>
        <v>0</v>
      </c>
      <c r="M4264" s="2">
        <v>493</v>
      </c>
    </row>
    <row r="4265" spans="6:13" ht="12.75" hidden="1">
      <c r="F4265" s="45"/>
      <c r="H4265" s="6">
        <f t="shared" si="209"/>
        <v>0</v>
      </c>
      <c r="I4265" s="26">
        <f t="shared" si="210"/>
        <v>0</v>
      </c>
      <c r="M4265" s="2">
        <v>493</v>
      </c>
    </row>
    <row r="4266" spans="2:13" ht="12.75" hidden="1">
      <c r="B4266" s="11"/>
      <c r="F4266" s="45"/>
      <c r="H4266" s="6">
        <f t="shared" si="209"/>
        <v>0</v>
      </c>
      <c r="I4266" s="26">
        <f t="shared" si="210"/>
        <v>0</v>
      </c>
      <c r="M4266" s="2">
        <v>493</v>
      </c>
    </row>
    <row r="4267" spans="2:13" ht="12.75" hidden="1">
      <c r="B4267" s="11"/>
      <c r="F4267" s="45"/>
      <c r="H4267" s="6">
        <f t="shared" si="209"/>
        <v>0</v>
      </c>
      <c r="I4267" s="26">
        <f t="shared" si="210"/>
        <v>0</v>
      </c>
      <c r="M4267" s="2">
        <v>493</v>
      </c>
    </row>
    <row r="4268" spans="2:13" ht="12.75" hidden="1">
      <c r="B4268" s="11"/>
      <c r="F4268" s="45"/>
      <c r="H4268" s="6">
        <f t="shared" si="209"/>
        <v>0</v>
      </c>
      <c r="I4268" s="26">
        <f t="shared" si="210"/>
        <v>0</v>
      </c>
      <c r="M4268" s="2">
        <v>493</v>
      </c>
    </row>
    <row r="4269" spans="2:13" ht="12.75" hidden="1">
      <c r="B4269" s="11"/>
      <c r="F4269" s="45"/>
      <c r="H4269" s="6">
        <f t="shared" si="209"/>
        <v>0</v>
      </c>
      <c r="I4269" s="26">
        <f t="shared" si="210"/>
        <v>0</v>
      </c>
      <c r="M4269" s="2">
        <v>493</v>
      </c>
    </row>
    <row r="4270" spans="2:13" ht="12.75" hidden="1">
      <c r="B4270" s="11"/>
      <c r="F4270" s="45"/>
      <c r="H4270" s="6">
        <f t="shared" si="209"/>
        <v>0</v>
      </c>
      <c r="I4270" s="26">
        <f t="shared" si="210"/>
        <v>0</v>
      </c>
      <c r="M4270" s="2">
        <v>493</v>
      </c>
    </row>
    <row r="4271" spans="2:13" ht="12.75" hidden="1">
      <c r="B4271" s="11"/>
      <c r="F4271" s="45"/>
      <c r="H4271" s="6">
        <f t="shared" si="209"/>
        <v>0</v>
      </c>
      <c r="I4271" s="26">
        <f t="shared" si="210"/>
        <v>0</v>
      </c>
      <c r="M4271" s="2">
        <v>493</v>
      </c>
    </row>
    <row r="4272" spans="2:13" ht="12.75" hidden="1">
      <c r="B4272" s="11"/>
      <c r="F4272" s="45"/>
      <c r="H4272" s="6">
        <f t="shared" si="209"/>
        <v>0</v>
      </c>
      <c r="I4272" s="26">
        <f t="shared" si="210"/>
        <v>0</v>
      </c>
      <c r="M4272" s="2">
        <v>493</v>
      </c>
    </row>
    <row r="4273" spans="2:13" ht="12.75" hidden="1">
      <c r="B4273" s="11"/>
      <c r="F4273" s="45"/>
      <c r="H4273" s="6">
        <f t="shared" si="209"/>
        <v>0</v>
      </c>
      <c r="I4273" s="26">
        <f t="shared" si="210"/>
        <v>0</v>
      </c>
      <c r="M4273" s="2">
        <v>493</v>
      </c>
    </row>
    <row r="4274" spans="2:13" ht="12.75" hidden="1">
      <c r="B4274" s="11"/>
      <c r="F4274" s="45"/>
      <c r="H4274" s="6">
        <f t="shared" si="209"/>
        <v>0</v>
      </c>
      <c r="I4274" s="26">
        <f t="shared" si="210"/>
        <v>0</v>
      </c>
      <c r="M4274" s="2">
        <v>493</v>
      </c>
    </row>
    <row r="4275" spans="2:13" ht="12.75" hidden="1">
      <c r="B4275" s="11"/>
      <c r="F4275" s="45"/>
      <c r="H4275" s="6">
        <f t="shared" si="209"/>
        <v>0</v>
      </c>
      <c r="I4275" s="26">
        <f t="shared" si="210"/>
        <v>0</v>
      </c>
      <c r="M4275" s="2">
        <v>493</v>
      </c>
    </row>
    <row r="4276" spans="2:13" ht="12.75" hidden="1">
      <c r="B4276" s="11"/>
      <c r="F4276" s="45"/>
      <c r="H4276" s="6">
        <f t="shared" si="209"/>
        <v>0</v>
      </c>
      <c r="I4276" s="26">
        <f t="shared" si="210"/>
        <v>0</v>
      </c>
      <c r="M4276" s="2">
        <v>493</v>
      </c>
    </row>
    <row r="4277" spans="2:13" ht="12.75" hidden="1">
      <c r="B4277" s="11"/>
      <c r="F4277" s="45"/>
      <c r="H4277" s="6">
        <f t="shared" si="209"/>
        <v>0</v>
      </c>
      <c r="I4277" s="26">
        <f t="shared" si="210"/>
        <v>0</v>
      </c>
      <c r="M4277" s="2">
        <v>493</v>
      </c>
    </row>
    <row r="4278" spans="2:13" ht="12.75" hidden="1">
      <c r="B4278" s="11"/>
      <c r="F4278" s="45"/>
      <c r="H4278" s="6">
        <f t="shared" si="209"/>
        <v>0</v>
      </c>
      <c r="I4278" s="26">
        <f t="shared" si="210"/>
        <v>0</v>
      </c>
      <c r="M4278" s="2">
        <v>493</v>
      </c>
    </row>
    <row r="4279" spans="2:13" ht="12.75" hidden="1">
      <c r="B4279" s="11"/>
      <c r="F4279" s="45"/>
      <c r="H4279" s="6">
        <f t="shared" si="209"/>
        <v>0</v>
      </c>
      <c r="I4279" s="26">
        <f t="shared" si="210"/>
        <v>0</v>
      </c>
      <c r="M4279" s="2">
        <v>493</v>
      </c>
    </row>
    <row r="4280" spans="2:13" ht="12.75" hidden="1">
      <c r="B4280" s="11"/>
      <c r="F4280" s="45"/>
      <c r="H4280" s="6">
        <f t="shared" si="209"/>
        <v>0</v>
      </c>
      <c r="I4280" s="26">
        <f t="shared" si="210"/>
        <v>0</v>
      </c>
      <c r="M4280" s="2">
        <v>493</v>
      </c>
    </row>
    <row r="4281" spans="2:13" ht="12.75" hidden="1">
      <c r="B4281" s="11"/>
      <c r="F4281" s="45"/>
      <c r="H4281" s="6">
        <f t="shared" si="209"/>
        <v>0</v>
      </c>
      <c r="I4281" s="26">
        <f t="shared" si="210"/>
        <v>0</v>
      </c>
      <c r="M4281" s="2">
        <v>493</v>
      </c>
    </row>
    <row r="4282" spans="2:13" ht="12.75" hidden="1">
      <c r="B4282" s="11"/>
      <c r="F4282" s="45"/>
      <c r="H4282" s="6">
        <f t="shared" si="209"/>
        <v>0</v>
      </c>
      <c r="I4282" s="26">
        <f t="shared" si="210"/>
        <v>0</v>
      </c>
      <c r="M4282" s="2">
        <v>493</v>
      </c>
    </row>
    <row r="4283" spans="2:13" ht="12.75" hidden="1">
      <c r="B4283" s="11"/>
      <c r="F4283" s="45"/>
      <c r="H4283" s="6">
        <f t="shared" si="209"/>
        <v>0</v>
      </c>
      <c r="I4283" s="26">
        <f t="shared" si="210"/>
        <v>0</v>
      </c>
      <c r="M4283" s="2">
        <v>493</v>
      </c>
    </row>
    <row r="4284" spans="6:13" ht="12.75" hidden="1">
      <c r="F4284" s="45"/>
      <c r="H4284" s="6">
        <f t="shared" si="209"/>
        <v>0</v>
      </c>
      <c r="I4284" s="26">
        <f t="shared" si="210"/>
        <v>0</v>
      </c>
      <c r="M4284" s="2">
        <v>493</v>
      </c>
    </row>
    <row r="4285" spans="2:13" ht="12.75" hidden="1">
      <c r="B4285" s="9"/>
      <c r="F4285" s="45"/>
      <c r="H4285" s="6">
        <f t="shared" si="209"/>
        <v>0</v>
      </c>
      <c r="I4285" s="26">
        <f t="shared" si="210"/>
        <v>0</v>
      </c>
      <c r="M4285" s="2">
        <v>493</v>
      </c>
    </row>
    <row r="4286" spans="6:13" ht="12.75" hidden="1">
      <c r="F4286" s="45"/>
      <c r="H4286" s="6">
        <f t="shared" si="209"/>
        <v>0</v>
      </c>
      <c r="I4286" s="26">
        <f t="shared" si="210"/>
        <v>0</v>
      </c>
      <c r="M4286" s="2">
        <v>493</v>
      </c>
    </row>
    <row r="4287" spans="6:13" ht="12.75" hidden="1">
      <c r="F4287" s="45"/>
      <c r="H4287" s="6">
        <f t="shared" si="209"/>
        <v>0</v>
      </c>
      <c r="I4287" s="26">
        <f t="shared" si="210"/>
        <v>0</v>
      </c>
      <c r="M4287" s="2">
        <v>493</v>
      </c>
    </row>
    <row r="4288" spans="6:13" ht="12.75" hidden="1">
      <c r="F4288" s="45"/>
      <c r="H4288" s="6">
        <f t="shared" si="209"/>
        <v>0</v>
      </c>
      <c r="I4288" s="26">
        <f t="shared" si="210"/>
        <v>0</v>
      </c>
      <c r="M4288" s="2">
        <v>493</v>
      </c>
    </row>
    <row r="4289" spans="6:13" ht="12.75" hidden="1">
      <c r="F4289" s="45"/>
      <c r="H4289" s="6">
        <f t="shared" si="209"/>
        <v>0</v>
      </c>
      <c r="I4289" s="26">
        <f t="shared" si="210"/>
        <v>0</v>
      </c>
      <c r="M4289" s="2">
        <v>493</v>
      </c>
    </row>
    <row r="4290" spans="6:13" ht="12.75" hidden="1">
      <c r="F4290" s="45"/>
      <c r="H4290" s="6">
        <f t="shared" si="209"/>
        <v>0</v>
      </c>
      <c r="I4290" s="26">
        <f t="shared" si="210"/>
        <v>0</v>
      </c>
      <c r="M4290" s="2">
        <v>493</v>
      </c>
    </row>
    <row r="4291" spans="6:13" ht="12.75" hidden="1">
      <c r="F4291" s="45"/>
      <c r="H4291" s="6">
        <f t="shared" si="209"/>
        <v>0</v>
      </c>
      <c r="I4291" s="26">
        <f t="shared" si="210"/>
        <v>0</v>
      </c>
      <c r="M4291" s="2">
        <v>493</v>
      </c>
    </row>
    <row r="4292" spans="6:13" ht="12.75" hidden="1">
      <c r="F4292" s="45"/>
      <c r="H4292" s="6">
        <f t="shared" si="209"/>
        <v>0</v>
      </c>
      <c r="I4292" s="26">
        <f t="shared" si="210"/>
        <v>0</v>
      </c>
      <c r="M4292" s="2">
        <v>493</v>
      </c>
    </row>
    <row r="4293" spans="6:13" ht="12.75" hidden="1">
      <c r="F4293" s="45"/>
      <c r="H4293" s="6">
        <f t="shared" si="209"/>
        <v>0</v>
      </c>
      <c r="I4293" s="26">
        <f t="shared" si="210"/>
        <v>0</v>
      </c>
      <c r="M4293" s="2">
        <v>493</v>
      </c>
    </row>
    <row r="4294" spans="6:13" ht="12.75" hidden="1">
      <c r="F4294" s="45"/>
      <c r="H4294" s="6">
        <f t="shared" si="209"/>
        <v>0</v>
      </c>
      <c r="I4294" s="26">
        <f t="shared" si="210"/>
        <v>0</v>
      </c>
      <c r="M4294" s="2">
        <v>493</v>
      </c>
    </row>
    <row r="4295" spans="6:13" ht="12.75" hidden="1">
      <c r="F4295" s="45"/>
      <c r="H4295" s="6">
        <f t="shared" si="209"/>
        <v>0</v>
      </c>
      <c r="I4295" s="26">
        <f t="shared" si="210"/>
        <v>0</v>
      </c>
      <c r="M4295" s="2">
        <v>493</v>
      </c>
    </row>
    <row r="4296" spans="6:13" ht="12.75" hidden="1">
      <c r="F4296" s="45"/>
      <c r="H4296" s="6">
        <f t="shared" si="209"/>
        <v>0</v>
      </c>
      <c r="I4296" s="26">
        <f t="shared" si="210"/>
        <v>0</v>
      </c>
      <c r="M4296" s="2">
        <v>493</v>
      </c>
    </row>
    <row r="4297" spans="6:13" ht="12.75" hidden="1">
      <c r="F4297" s="45"/>
      <c r="H4297" s="6">
        <f t="shared" si="209"/>
        <v>0</v>
      </c>
      <c r="I4297" s="26">
        <f t="shared" si="210"/>
        <v>0</v>
      </c>
      <c r="M4297" s="2">
        <v>493</v>
      </c>
    </row>
    <row r="4298" spans="6:13" ht="12.75" hidden="1">
      <c r="F4298" s="45"/>
      <c r="H4298" s="6">
        <f t="shared" si="209"/>
        <v>0</v>
      </c>
      <c r="I4298" s="26">
        <f t="shared" si="210"/>
        <v>0</v>
      </c>
      <c r="M4298" s="2">
        <v>493</v>
      </c>
    </row>
    <row r="4299" spans="6:13" ht="12.75" hidden="1">
      <c r="F4299" s="45"/>
      <c r="H4299" s="6">
        <f t="shared" si="209"/>
        <v>0</v>
      </c>
      <c r="I4299" s="26">
        <f t="shared" si="210"/>
        <v>0</v>
      </c>
      <c r="M4299" s="2">
        <v>493</v>
      </c>
    </row>
    <row r="4300" spans="6:13" ht="12.75" hidden="1">
      <c r="F4300" s="45"/>
      <c r="H4300" s="6">
        <f t="shared" si="209"/>
        <v>0</v>
      </c>
      <c r="I4300" s="26">
        <f t="shared" si="210"/>
        <v>0</v>
      </c>
      <c r="M4300" s="2">
        <v>493</v>
      </c>
    </row>
    <row r="4301" spans="6:13" ht="12.75" hidden="1">
      <c r="F4301" s="45"/>
      <c r="H4301" s="6">
        <f t="shared" si="209"/>
        <v>0</v>
      </c>
      <c r="I4301" s="26">
        <f t="shared" si="210"/>
        <v>0</v>
      </c>
      <c r="M4301" s="2">
        <v>493</v>
      </c>
    </row>
    <row r="4302" spans="6:13" ht="12.75" hidden="1">
      <c r="F4302" s="45"/>
      <c r="H4302" s="6">
        <f t="shared" si="209"/>
        <v>0</v>
      </c>
      <c r="I4302" s="26">
        <f t="shared" si="210"/>
        <v>0</v>
      </c>
      <c r="M4302" s="2">
        <v>493</v>
      </c>
    </row>
    <row r="4303" spans="6:13" ht="12.75" hidden="1">
      <c r="F4303" s="45"/>
      <c r="H4303" s="6">
        <f t="shared" si="209"/>
        <v>0</v>
      </c>
      <c r="I4303" s="26">
        <f t="shared" si="210"/>
        <v>0</v>
      </c>
      <c r="M4303" s="2">
        <v>493</v>
      </c>
    </row>
    <row r="4304" spans="6:13" ht="12.75" hidden="1">
      <c r="F4304" s="45"/>
      <c r="H4304" s="6">
        <f t="shared" si="209"/>
        <v>0</v>
      </c>
      <c r="I4304" s="26">
        <f t="shared" si="210"/>
        <v>0</v>
      </c>
      <c r="M4304" s="2">
        <v>493</v>
      </c>
    </row>
    <row r="4305" spans="6:13" ht="12.75" hidden="1">
      <c r="F4305" s="45"/>
      <c r="H4305" s="6">
        <f t="shared" si="209"/>
        <v>0</v>
      </c>
      <c r="I4305" s="26">
        <f t="shared" si="210"/>
        <v>0</v>
      </c>
      <c r="M4305" s="2">
        <v>493</v>
      </c>
    </row>
    <row r="4306" spans="6:13" ht="12.75" hidden="1">
      <c r="F4306" s="45"/>
      <c r="H4306" s="6">
        <f t="shared" si="209"/>
        <v>0</v>
      </c>
      <c r="I4306" s="26">
        <f t="shared" si="210"/>
        <v>0</v>
      </c>
      <c r="M4306" s="2">
        <v>493</v>
      </c>
    </row>
    <row r="4307" spans="6:13" ht="12.75" hidden="1">
      <c r="F4307" s="45"/>
      <c r="H4307" s="6">
        <f t="shared" si="209"/>
        <v>0</v>
      </c>
      <c r="I4307" s="26">
        <f t="shared" si="210"/>
        <v>0</v>
      </c>
      <c r="M4307" s="2">
        <v>493</v>
      </c>
    </row>
    <row r="4308" spans="6:13" ht="12.75" hidden="1">
      <c r="F4308" s="45"/>
      <c r="H4308" s="6">
        <f t="shared" si="209"/>
        <v>0</v>
      </c>
      <c r="I4308" s="26">
        <f t="shared" si="210"/>
        <v>0</v>
      </c>
      <c r="M4308" s="2">
        <v>493</v>
      </c>
    </row>
    <row r="4309" spans="6:13" ht="12.75" hidden="1">
      <c r="F4309" s="45"/>
      <c r="H4309" s="6">
        <f t="shared" si="209"/>
        <v>0</v>
      </c>
      <c r="I4309" s="26">
        <f t="shared" si="210"/>
        <v>0</v>
      </c>
      <c r="M4309" s="2">
        <v>493</v>
      </c>
    </row>
    <row r="4310" spans="6:13" ht="12.75" hidden="1">
      <c r="F4310" s="45"/>
      <c r="H4310" s="6">
        <f t="shared" si="209"/>
        <v>0</v>
      </c>
      <c r="I4310" s="26">
        <f t="shared" si="210"/>
        <v>0</v>
      </c>
      <c r="M4310" s="2">
        <v>493</v>
      </c>
    </row>
    <row r="4311" spans="6:13" ht="12.75" hidden="1">
      <c r="F4311" s="45"/>
      <c r="H4311" s="6">
        <f t="shared" si="209"/>
        <v>0</v>
      </c>
      <c r="I4311" s="26">
        <f t="shared" si="210"/>
        <v>0</v>
      </c>
      <c r="M4311" s="2">
        <v>493</v>
      </c>
    </row>
    <row r="4312" spans="6:13" ht="12.75" hidden="1">
      <c r="F4312" s="45"/>
      <c r="H4312" s="6">
        <f t="shared" si="209"/>
        <v>0</v>
      </c>
      <c r="I4312" s="26">
        <f t="shared" si="210"/>
        <v>0</v>
      </c>
      <c r="M4312" s="2">
        <v>493</v>
      </c>
    </row>
    <row r="4313" spans="6:13" ht="12.75" hidden="1">
      <c r="F4313" s="45"/>
      <c r="H4313" s="6">
        <f t="shared" si="209"/>
        <v>0</v>
      </c>
      <c r="I4313" s="26">
        <f t="shared" si="210"/>
        <v>0</v>
      </c>
      <c r="M4313" s="2">
        <v>493</v>
      </c>
    </row>
    <row r="4314" spans="6:13" ht="12.75" hidden="1">
      <c r="F4314" s="45"/>
      <c r="H4314" s="6">
        <f t="shared" si="209"/>
        <v>0</v>
      </c>
      <c r="I4314" s="26">
        <f t="shared" si="210"/>
        <v>0</v>
      </c>
      <c r="M4314" s="2">
        <v>493</v>
      </c>
    </row>
    <row r="4315" spans="6:13" ht="12.75" hidden="1">
      <c r="F4315" s="45"/>
      <c r="H4315" s="6">
        <f t="shared" si="209"/>
        <v>0</v>
      </c>
      <c r="I4315" s="26">
        <f t="shared" si="210"/>
        <v>0</v>
      </c>
      <c r="M4315" s="2">
        <v>493</v>
      </c>
    </row>
    <row r="4316" spans="6:13" ht="12.75" hidden="1">
      <c r="F4316" s="45"/>
      <c r="H4316" s="6">
        <f t="shared" si="209"/>
        <v>0</v>
      </c>
      <c r="I4316" s="26">
        <f t="shared" si="210"/>
        <v>0</v>
      </c>
      <c r="M4316" s="2">
        <v>493</v>
      </c>
    </row>
    <row r="4317" spans="6:13" ht="12.75" hidden="1">
      <c r="F4317" s="45"/>
      <c r="H4317" s="6">
        <f t="shared" si="209"/>
        <v>0</v>
      </c>
      <c r="I4317" s="26">
        <f t="shared" si="210"/>
        <v>0</v>
      </c>
      <c r="M4317" s="2">
        <v>493</v>
      </c>
    </row>
    <row r="4318" spans="6:13" ht="12.75" hidden="1">
      <c r="F4318" s="45"/>
      <c r="H4318" s="6">
        <f t="shared" si="209"/>
        <v>0</v>
      </c>
      <c r="I4318" s="26">
        <f t="shared" si="210"/>
        <v>0</v>
      </c>
      <c r="M4318" s="2">
        <v>493</v>
      </c>
    </row>
    <row r="4319" spans="6:13" ht="12.75" hidden="1">
      <c r="F4319" s="45"/>
      <c r="H4319" s="6">
        <f t="shared" si="209"/>
        <v>0</v>
      </c>
      <c r="I4319" s="26">
        <f t="shared" si="210"/>
        <v>0</v>
      </c>
      <c r="M4319" s="2">
        <v>493</v>
      </c>
    </row>
    <row r="4320" spans="6:13" ht="12.75" hidden="1">
      <c r="F4320" s="45"/>
      <c r="H4320" s="6">
        <f t="shared" si="209"/>
        <v>0</v>
      </c>
      <c r="I4320" s="26">
        <f t="shared" si="210"/>
        <v>0</v>
      </c>
      <c r="M4320" s="2">
        <v>493</v>
      </c>
    </row>
    <row r="4321" spans="6:13" ht="12.75" hidden="1">
      <c r="F4321" s="45"/>
      <c r="H4321" s="6">
        <f t="shared" si="209"/>
        <v>0</v>
      </c>
      <c r="I4321" s="26">
        <f t="shared" si="210"/>
        <v>0</v>
      </c>
      <c r="M4321" s="2">
        <v>493</v>
      </c>
    </row>
    <row r="4322" spans="6:13" ht="12.75" hidden="1">
      <c r="F4322" s="45"/>
      <c r="H4322" s="6">
        <f t="shared" si="209"/>
        <v>0</v>
      </c>
      <c r="I4322" s="26">
        <f t="shared" si="210"/>
        <v>0</v>
      </c>
      <c r="M4322" s="2">
        <v>493</v>
      </c>
    </row>
    <row r="4323" spans="6:13" ht="12.75" hidden="1">
      <c r="F4323" s="45"/>
      <c r="H4323" s="6">
        <f t="shared" si="209"/>
        <v>0</v>
      </c>
      <c r="I4323" s="26">
        <f t="shared" si="210"/>
        <v>0</v>
      </c>
      <c r="M4323" s="2">
        <v>493</v>
      </c>
    </row>
    <row r="4324" spans="6:13" ht="12.75" hidden="1">
      <c r="F4324" s="45"/>
      <c r="H4324" s="6">
        <f t="shared" si="209"/>
        <v>0</v>
      </c>
      <c r="I4324" s="26">
        <f t="shared" si="210"/>
        <v>0</v>
      </c>
      <c r="M4324" s="2">
        <v>493</v>
      </c>
    </row>
    <row r="4325" spans="6:13" ht="12.75" hidden="1">
      <c r="F4325" s="45"/>
      <c r="H4325" s="6">
        <f aca="true" t="shared" si="211" ref="H4325:H4388">H4324-B4325</f>
        <v>0</v>
      </c>
      <c r="I4325" s="26">
        <f aca="true" t="shared" si="212" ref="I4325:I4388">+B4325/M4325</f>
        <v>0</v>
      </c>
      <c r="M4325" s="2">
        <v>493</v>
      </c>
    </row>
    <row r="4326" spans="6:13" ht="12.75" hidden="1">
      <c r="F4326" s="45"/>
      <c r="H4326" s="6">
        <f t="shared" si="211"/>
        <v>0</v>
      </c>
      <c r="I4326" s="26">
        <f t="shared" si="212"/>
        <v>0</v>
      </c>
      <c r="M4326" s="2">
        <v>493</v>
      </c>
    </row>
    <row r="4327" spans="6:13" ht="12.75" hidden="1">
      <c r="F4327" s="45"/>
      <c r="H4327" s="6">
        <f t="shared" si="211"/>
        <v>0</v>
      </c>
      <c r="I4327" s="26">
        <f t="shared" si="212"/>
        <v>0</v>
      </c>
      <c r="M4327" s="2">
        <v>493</v>
      </c>
    </row>
    <row r="4328" spans="6:13" ht="12.75" hidden="1">
      <c r="F4328" s="45"/>
      <c r="H4328" s="6">
        <f t="shared" si="211"/>
        <v>0</v>
      </c>
      <c r="I4328" s="26">
        <f t="shared" si="212"/>
        <v>0</v>
      </c>
      <c r="M4328" s="2">
        <v>493</v>
      </c>
    </row>
    <row r="4329" spans="6:13" ht="12.75" hidden="1">
      <c r="F4329" s="45"/>
      <c r="H4329" s="6">
        <f t="shared" si="211"/>
        <v>0</v>
      </c>
      <c r="I4329" s="26">
        <f t="shared" si="212"/>
        <v>0</v>
      </c>
      <c r="M4329" s="2">
        <v>493</v>
      </c>
    </row>
    <row r="4330" spans="6:13" ht="12.75" hidden="1">
      <c r="F4330" s="45"/>
      <c r="H4330" s="6">
        <f t="shared" si="211"/>
        <v>0</v>
      </c>
      <c r="I4330" s="26">
        <f t="shared" si="212"/>
        <v>0</v>
      </c>
      <c r="M4330" s="2">
        <v>493</v>
      </c>
    </row>
    <row r="4331" spans="6:13" ht="12.75" hidden="1">
      <c r="F4331" s="45"/>
      <c r="H4331" s="6">
        <f t="shared" si="211"/>
        <v>0</v>
      </c>
      <c r="I4331" s="26">
        <f t="shared" si="212"/>
        <v>0</v>
      </c>
      <c r="M4331" s="2">
        <v>493</v>
      </c>
    </row>
    <row r="4332" spans="6:13" ht="12.75" hidden="1">
      <c r="F4332" s="45"/>
      <c r="H4332" s="6">
        <f t="shared" si="211"/>
        <v>0</v>
      </c>
      <c r="I4332" s="26">
        <f t="shared" si="212"/>
        <v>0</v>
      </c>
      <c r="M4332" s="2">
        <v>493</v>
      </c>
    </row>
    <row r="4333" spans="6:13" ht="12.75" hidden="1">
      <c r="F4333" s="45"/>
      <c r="H4333" s="6">
        <f t="shared" si="211"/>
        <v>0</v>
      </c>
      <c r="I4333" s="26">
        <f t="shared" si="212"/>
        <v>0</v>
      </c>
      <c r="M4333" s="2">
        <v>493</v>
      </c>
    </row>
    <row r="4334" spans="6:13" ht="12.75" hidden="1">
      <c r="F4334" s="45"/>
      <c r="H4334" s="6">
        <f t="shared" si="211"/>
        <v>0</v>
      </c>
      <c r="I4334" s="26">
        <f t="shared" si="212"/>
        <v>0</v>
      </c>
      <c r="M4334" s="2">
        <v>493</v>
      </c>
    </row>
    <row r="4335" spans="6:13" ht="12.75" hidden="1">
      <c r="F4335" s="45"/>
      <c r="H4335" s="6">
        <f t="shared" si="211"/>
        <v>0</v>
      </c>
      <c r="I4335" s="26">
        <f t="shared" si="212"/>
        <v>0</v>
      </c>
      <c r="M4335" s="2">
        <v>493</v>
      </c>
    </row>
    <row r="4336" spans="6:13" ht="12.75" hidden="1">
      <c r="F4336" s="45"/>
      <c r="H4336" s="6">
        <f t="shared" si="211"/>
        <v>0</v>
      </c>
      <c r="I4336" s="26">
        <f t="shared" si="212"/>
        <v>0</v>
      </c>
      <c r="M4336" s="2">
        <v>493</v>
      </c>
    </row>
    <row r="4337" spans="6:13" ht="12.75" hidden="1">
      <c r="F4337" s="45"/>
      <c r="H4337" s="6">
        <f t="shared" si="211"/>
        <v>0</v>
      </c>
      <c r="I4337" s="26">
        <f t="shared" si="212"/>
        <v>0</v>
      </c>
      <c r="M4337" s="2">
        <v>493</v>
      </c>
    </row>
    <row r="4338" spans="6:13" ht="12.75" hidden="1">
      <c r="F4338" s="45"/>
      <c r="H4338" s="6">
        <f t="shared" si="211"/>
        <v>0</v>
      </c>
      <c r="I4338" s="26">
        <f t="shared" si="212"/>
        <v>0</v>
      </c>
      <c r="M4338" s="2">
        <v>493</v>
      </c>
    </row>
    <row r="4339" spans="6:13" ht="12.75" hidden="1">
      <c r="F4339" s="45"/>
      <c r="H4339" s="6">
        <f t="shared" si="211"/>
        <v>0</v>
      </c>
      <c r="I4339" s="26">
        <f t="shared" si="212"/>
        <v>0</v>
      </c>
      <c r="M4339" s="2">
        <v>493</v>
      </c>
    </row>
    <row r="4340" spans="6:13" ht="12.75" hidden="1">
      <c r="F4340" s="45"/>
      <c r="H4340" s="6">
        <f t="shared" si="211"/>
        <v>0</v>
      </c>
      <c r="I4340" s="26">
        <f t="shared" si="212"/>
        <v>0</v>
      </c>
      <c r="M4340" s="2">
        <v>493</v>
      </c>
    </row>
    <row r="4341" spans="6:13" ht="12.75" hidden="1">
      <c r="F4341" s="45"/>
      <c r="H4341" s="6">
        <f t="shared" si="211"/>
        <v>0</v>
      </c>
      <c r="I4341" s="26">
        <f t="shared" si="212"/>
        <v>0</v>
      </c>
      <c r="M4341" s="2">
        <v>493</v>
      </c>
    </row>
    <row r="4342" spans="6:13" ht="12.75" hidden="1">
      <c r="F4342" s="45"/>
      <c r="H4342" s="6">
        <f t="shared" si="211"/>
        <v>0</v>
      </c>
      <c r="I4342" s="26">
        <f t="shared" si="212"/>
        <v>0</v>
      </c>
      <c r="M4342" s="2">
        <v>493</v>
      </c>
    </row>
    <row r="4343" spans="6:13" ht="12.75" hidden="1">
      <c r="F4343" s="45"/>
      <c r="H4343" s="6">
        <f t="shared" si="211"/>
        <v>0</v>
      </c>
      <c r="I4343" s="26">
        <f t="shared" si="212"/>
        <v>0</v>
      </c>
      <c r="M4343" s="2">
        <v>493</v>
      </c>
    </row>
    <row r="4344" spans="6:13" ht="12.75" hidden="1">
      <c r="F4344" s="45"/>
      <c r="H4344" s="6">
        <f t="shared" si="211"/>
        <v>0</v>
      </c>
      <c r="I4344" s="26">
        <f t="shared" si="212"/>
        <v>0</v>
      </c>
      <c r="M4344" s="2">
        <v>493</v>
      </c>
    </row>
    <row r="4345" spans="6:13" ht="12.75" hidden="1">
      <c r="F4345" s="45"/>
      <c r="H4345" s="6">
        <f t="shared" si="211"/>
        <v>0</v>
      </c>
      <c r="I4345" s="26">
        <f t="shared" si="212"/>
        <v>0</v>
      </c>
      <c r="M4345" s="2">
        <v>493</v>
      </c>
    </row>
    <row r="4346" spans="6:13" ht="12.75" hidden="1">
      <c r="F4346" s="45"/>
      <c r="H4346" s="6">
        <f t="shared" si="211"/>
        <v>0</v>
      </c>
      <c r="I4346" s="26">
        <f t="shared" si="212"/>
        <v>0</v>
      </c>
      <c r="M4346" s="2">
        <v>493</v>
      </c>
    </row>
    <row r="4347" spans="6:13" ht="12.75" hidden="1">
      <c r="F4347" s="45"/>
      <c r="H4347" s="6">
        <f t="shared" si="211"/>
        <v>0</v>
      </c>
      <c r="I4347" s="26">
        <f t="shared" si="212"/>
        <v>0</v>
      </c>
      <c r="M4347" s="2">
        <v>493</v>
      </c>
    </row>
    <row r="4348" spans="6:13" ht="12.75" hidden="1">
      <c r="F4348" s="45"/>
      <c r="H4348" s="6">
        <f t="shared" si="211"/>
        <v>0</v>
      </c>
      <c r="I4348" s="26">
        <f t="shared" si="212"/>
        <v>0</v>
      </c>
      <c r="M4348" s="2">
        <v>493</v>
      </c>
    </row>
    <row r="4349" spans="6:13" ht="12.75" hidden="1">
      <c r="F4349" s="45"/>
      <c r="H4349" s="6">
        <f t="shared" si="211"/>
        <v>0</v>
      </c>
      <c r="I4349" s="26">
        <f t="shared" si="212"/>
        <v>0</v>
      </c>
      <c r="M4349" s="2">
        <v>493</v>
      </c>
    </row>
    <row r="4350" spans="6:13" ht="12.75" hidden="1">
      <c r="F4350" s="45"/>
      <c r="H4350" s="6">
        <f t="shared" si="211"/>
        <v>0</v>
      </c>
      <c r="I4350" s="26">
        <f t="shared" si="212"/>
        <v>0</v>
      </c>
      <c r="M4350" s="2">
        <v>493</v>
      </c>
    </row>
    <row r="4351" spans="6:13" ht="12.75" hidden="1">
      <c r="F4351" s="45"/>
      <c r="H4351" s="6">
        <f t="shared" si="211"/>
        <v>0</v>
      </c>
      <c r="I4351" s="26">
        <f t="shared" si="212"/>
        <v>0</v>
      </c>
      <c r="M4351" s="2">
        <v>493</v>
      </c>
    </row>
    <row r="4352" spans="6:13" ht="12.75" hidden="1">
      <c r="F4352" s="45"/>
      <c r="H4352" s="6">
        <f t="shared" si="211"/>
        <v>0</v>
      </c>
      <c r="I4352" s="26">
        <f t="shared" si="212"/>
        <v>0</v>
      </c>
      <c r="M4352" s="2">
        <v>493</v>
      </c>
    </row>
    <row r="4353" spans="6:13" ht="12.75" hidden="1">
      <c r="F4353" s="45"/>
      <c r="H4353" s="6">
        <f t="shared" si="211"/>
        <v>0</v>
      </c>
      <c r="I4353" s="26">
        <f t="shared" si="212"/>
        <v>0</v>
      </c>
      <c r="M4353" s="2">
        <v>493</v>
      </c>
    </row>
    <row r="4354" spans="6:13" ht="12.75" hidden="1">
      <c r="F4354" s="45"/>
      <c r="H4354" s="6">
        <f t="shared" si="211"/>
        <v>0</v>
      </c>
      <c r="I4354" s="26">
        <f t="shared" si="212"/>
        <v>0</v>
      </c>
      <c r="M4354" s="2">
        <v>493</v>
      </c>
    </row>
    <row r="4355" spans="6:13" ht="12.75" hidden="1">
      <c r="F4355" s="45"/>
      <c r="H4355" s="6">
        <f t="shared" si="211"/>
        <v>0</v>
      </c>
      <c r="I4355" s="26">
        <f t="shared" si="212"/>
        <v>0</v>
      </c>
      <c r="M4355" s="2">
        <v>493</v>
      </c>
    </row>
    <row r="4356" spans="6:13" ht="12.75" hidden="1">
      <c r="F4356" s="45"/>
      <c r="H4356" s="6">
        <f t="shared" si="211"/>
        <v>0</v>
      </c>
      <c r="I4356" s="26">
        <f t="shared" si="212"/>
        <v>0</v>
      </c>
      <c r="M4356" s="2">
        <v>493</v>
      </c>
    </row>
    <row r="4357" spans="6:13" ht="12.75" hidden="1">
      <c r="F4357" s="45"/>
      <c r="H4357" s="6">
        <f t="shared" si="211"/>
        <v>0</v>
      </c>
      <c r="I4357" s="26">
        <f t="shared" si="212"/>
        <v>0</v>
      </c>
      <c r="M4357" s="2">
        <v>493</v>
      </c>
    </row>
    <row r="4358" spans="6:13" ht="12.75" hidden="1">
      <c r="F4358" s="45"/>
      <c r="H4358" s="6">
        <f t="shared" si="211"/>
        <v>0</v>
      </c>
      <c r="I4358" s="26">
        <f t="shared" si="212"/>
        <v>0</v>
      </c>
      <c r="M4358" s="2">
        <v>493</v>
      </c>
    </row>
    <row r="4359" spans="6:13" ht="12.75" hidden="1">
      <c r="F4359" s="45"/>
      <c r="H4359" s="6">
        <f t="shared" si="211"/>
        <v>0</v>
      </c>
      <c r="I4359" s="26">
        <f t="shared" si="212"/>
        <v>0</v>
      </c>
      <c r="M4359" s="2">
        <v>493</v>
      </c>
    </row>
    <row r="4360" spans="6:13" ht="12.75" hidden="1">
      <c r="F4360" s="45"/>
      <c r="H4360" s="6">
        <f t="shared" si="211"/>
        <v>0</v>
      </c>
      <c r="I4360" s="26">
        <f t="shared" si="212"/>
        <v>0</v>
      </c>
      <c r="M4360" s="2">
        <v>493</v>
      </c>
    </row>
    <row r="4361" spans="6:13" ht="12.75" hidden="1">
      <c r="F4361" s="45"/>
      <c r="H4361" s="6">
        <f t="shared" si="211"/>
        <v>0</v>
      </c>
      <c r="I4361" s="26">
        <f t="shared" si="212"/>
        <v>0</v>
      </c>
      <c r="M4361" s="2">
        <v>493</v>
      </c>
    </row>
    <row r="4362" spans="6:13" ht="12.75" hidden="1">
      <c r="F4362" s="45"/>
      <c r="H4362" s="6">
        <f t="shared" si="211"/>
        <v>0</v>
      </c>
      <c r="I4362" s="26">
        <f t="shared" si="212"/>
        <v>0</v>
      </c>
      <c r="M4362" s="2">
        <v>493</v>
      </c>
    </row>
    <row r="4363" spans="6:13" ht="12.75" hidden="1">
      <c r="F4363" s="45"/>
      <c r="H4363" s="6">
        <f t="shared" si="211"/>
        <v>0</v>
      </c>
      <c r="I4363" s="26">
        <f t="shared" si="212"/>
        <v>0</v>
      </c>
      <c r="M4363" s="2">
        <v>493</v>
      </c>
    </row>
    <row r="4364" spans="6:13" ht="12.75" hidden="1">
      <c r="F4364" s="45"/>
      <c r="H4364" s="6">
        <f t="shared" si="211"/>
        <v>0</v>
      </c>
      <c r="I4364" s="26">
        <f t="shared" si="212"/>
        <v>0</v>
      </c>
      <c r="M4364" s="2">
        <v>493</v>
      </c>
    </row>
    <row r="4365" spans="6:13" ht="12.75" hidden="1">
      <c r="F4365" s="45"/>
      <c r="H4365" s="6">
        <f t="shared" si="211"/>
        <v>0</v>
      </c>
      <c r="I4365" s="26">
        <f t="shared" si="212"/>
        <v>0</v>
      </c>
      <c r="M4365" s="2">
        <v>493</v>
      </c>
    </row>
    <row r="4366" spans="6:13" ht="12.75" hidden="1">
      <c r="F4366" s="45"/>
      <c r="H4366" s="6">
        <f t="shared" si="211"/>
        <v>0</v>
      </c>
      <c r="I4366" s="26">
        <f t="shared" si="212"/>
        <v>0</v>
      </c>
      <c r="M4366" s="2">
        <v>493</v>
      </c>
    </row>
    <row r="4367" spans="6:13" ht="12.75" hidden="1">
      <c r="F4367" s="45"/>
      <c r="H4367" s="6">
        <f t="shared" si="211"/>
        <v>0</v>
      </c>
      <c r="I4367" s="26">
        <f t="shared" si="212"/>
        <v>0</v>
      </c>
      <c r="M4367" s="2">
        <v>493</v>
      </c>
    </row>
    <row r="4368" spans="6:13" ht="12.75" hidden="1">
      <c r="F4368" s="45"/>
      <c r="H4368" s="6">
        <f t="shared" si="211"/>
        <v>0</v>
      </c>
      <c r="I4368" s="26">
        <f t="shared" si="212"/>
        <v>0</v>
      </c>
      <c r="M4368" s="2">
        <v>493</v>
      </c>
    </row>
    <row r="4369" spans="6:13" ht="12.75" hidden="1">
      <c r="F4369" s="45"/>
      <c r="H4369" s="6">
        <f t="shared" si="211"/>
        <v>0</v>
      </c>
      <c r="I4369" s="26">
        <f t="shared" si="212"/>
        <v>0</v>
      </c>
      <c r="M4369" s="2">
        <v>493</v>
      </c>
    </row>
    <row r="4370" spans="6:13" ht="12.75" hidden="1">
      <c r="F4370" s="45"/>
      <c r="H4370" s="6">
        <f t="shared" si="211"/>
        <v>0</v>
      </c>
      <c r="I4370" s="26">
        <f t="shared" si="212"/>
        <v>0</v>
      </c>
      <c r="M4370" s="2">
        <v>493</v>
      </c>
    </row>
    <row r="4371" spans="6:13" ht="12.75" hidden="1">
      <c r="F4371" s="45"/>
      <c r="H4371" s="6">
        <f t="shared" si="211"/>
        <v>0</v>
      </c>
      <c r="I4371" s="26">
        <f t="shared" si="212"/>
        <v>0</v>
      </c>
      <c r="M4371" s="2">
        <v>493</v>
      </c>
    </row>
    <row r="4372" spans="6:13" ht="12.75" hidden="1">
      <c r="F4372" s="45"/>
      <c r="H4372" s="6">
        <f t="shared" si="211"/>
        <v>0</v>
      </c>
      <c r="I4372" s="26">
        <f t="shared" si="212"/>
        <v>0</v>
      </c>
      <c r="M4372" s="2">
        <v>493</v>
      </c>
    </row>
    <row r="4373" spans="6:13" ht="12.75" hidden="1">
      <c r="F4373" s="45"/>
      <c r="H4373" s="6">
        <f t="shared" si="211"/>
        <v>0</v>
      </c>
      <c r="I4373" s="26">
        <f t="shared" si="212"/>
        <v>0</v>
      </c>
      <c r="M4373" s="2">
        <v>493</v>
      </c>
    </row>
    <row r="4374" spans="6:13" ht="12.75" hidden="1">
      <c r="F4374" s="45"/>
      <c r="H4374" s="6">
        <f t="shared" si="211"/>
        <v>0</v>
      </c>
      <c r="I4374" s="26">
        <f t="shared" si="212"/>
        <v>0</v>
      </c>
      <c r="M4374" s="2">
        <v>493</v>
      </c>
    </row>
    <row r="4375" spans="6:13" ht="12.75" hidden="1">
      <c r="F4375" s="45"/>
      <c r="H4375" s="6">
        <f t="shared" si="211"/>
        <v>0</v>
      </c>
      <c r="I4375" s="26">
        <f t="shared" si="212"/>
        <v>0</v>
      </c>
      <c r="M4375" s="2">
        <v>493</v>
      </c>
    </row>
    <row r="4376" spans="6:13" ht="12.75" hidden="1">
      <c r="F4376" s="45"/>
      <c r="H4376" s="6">
        <f t="shared" si="211"/>
        <v>0</v>
      </c>
      <c r="I4376" s="26">
        <f t="shared" si="212"/>
        <v>0</v>
      </c>
      <c r="M4376" s="2">
        <v>493</v>
      </c>
    </row>
    <row r="4377" spans="6:13" ht="12.75" hidden="1">
      <c r="F4377" s="45"/>
      <c r="H4377" s="6">
        <f t="shared" si="211"/>
        <v>0</v>
      </c>
      <c r="I4377" s="26">
        <f t="shared" si="212"/>
        <v>0</v>
      </c>
      <c r="M4377" s="2">
        <v>493</v>
      </c>
    </row>
    <row r="4378" spans="6:13" ht="12.75" hidden="1">
      <c r="F4378" s="45"/>
      <c r="H4378" s="6">
        <f t="shared" si="211"/>
        <v>0</v>
      </c>
      <c r="I4378" s="26">
        <f t="shared" si="212"/>
        <v>0</v>
      </c>
      <c r="M4378" s="2">
        <v>493</v>
      </c>
    </row>
    <row r="4379" spans="6:13" ht="12.75" hidden="1">
      <c r="F4379" s="45"/>
      <c r="H4379" s="6">
        <f t="shared" si="211"/>
        <v>0</v>
      </c>
      <c r="I4379" s="26">
        <f t="shared" si="212"/>
        <v>0</v>
      </c>
      <c r="M4379" s="2">
        <v>493</v>
      </c>
    </row>
    <row r="4380" spans="6:13" ht="12.75" hidden="1">
      <c r="F4380" s="45"/>
      <c r="H4380" s="6">
        <f t="shared" si="211"/>
        <v>0</v>
      </c>
      <c r="I4380" s="26">
        <f t="shared" si="212"/>
        <v>0</v>
      </c>
      <c r="M4380" s="2">
        <v>493</v>
      </c>
    </row>
    <row r="4381" spans="6:13" ht="12.75" hidden="1">
      <c r="F4381" s="45"/>
      <c r="H4381" s="6">
        <f t="shared" si="211"/>
        <v>0</v>
      </c>
      <c r="I4381" s="26">
        <f t="shared" si="212"/>
        <v>0</v>
      </c>
      <c r="M4381" s="2">
        <v>493</v>
      </c>
    </row>
    <row r="4382" spans="6:13" ht="12.75" hidden="1">
      <c r="F4382" s="45"/>
      <c r="H4382" s="6">
        <f t="shared" si="211"/>
        <v>0</v>
      </c>
      <c r="I4382" s="26">
        <f t="shared" si="212"/>
        <v>0</v>
      </c>
      <c r="M4382" s="2">
        <v>493</v>
      </c>
    </row>
    <row r="4383" spans="6:13" ht="12.75" hidden="1">
      <c r="F4383" s="45"/>
      <c r="H4383" s="6">
        <f t="shared" si="211"/>
        <v>0</v>
      </c>
      <c r="I4383" s="26">
        <f t="shared" si="212"/>
        <v>0</v>
      </c>
      <c r="M4383" s="2">
        <v>493</v>
      </c>
    </row>
    <row r="4384" spans="6:13" ht="12.75" hidden="1">
      <c r="F4384" s="45"/>
      <c r="H4384" s="6">
        <f t="shared" si="211"/>
        <v>0</v>
      </c>
      <c r="I4384" s="26">
        <f t="shared" si="212"/>
        <v>0</v>
      </c>
      <c r="M4384" s="2">
        <v>493</v>
      </c>
    </row>
    <row r="4385" spans="6:13" ht="12.75" hidden="1">
      <c r="F4385" s="45"/>
      <c r="H4385" s="6">
        <f t="shared" si="211"/>
        <v>0</v>
      </c>
      <c r="I4385" s="26">
        <f t="shared" si="212"/>
        <v>0</v>
      </c>
      <c r="M4385" s="2">
        <v>493</v>
      </c>
    </row>
    <row r="4386" spans="6:13" ht="12.75" hidden="1">
      <c r="F4386" s="45"/>
      <c r="H4386" s="6">
        <f t="shared" si="211"/>
        <v>0</v>
      </c>
      <c r="I4386" s="26">
        <f t="shared" si="212"/>
        <v>0</v>
      </c>
      <c r="M4386" s="2">
        <v>493</v>
      </c>
    </row>
    <row r="4387" spans="6:13" ht="12.75" hidden="1">
      <c r="F4387" s="45"/>
      <c r="H4387" s="6">
        <f t="shared" si="211"/>
        <v>0</v>
      </c>
      <c r="I4387" s="26">
        <f t="shared" si="212"/>
        <v>0</v>
      </c>
      <c r="M4387" s="2">
        <v>493</v>
      </c>
    </row>
    <row r="4388" spans="6:13" ht="12.75" hidden="1">
      <c r="F4388" s="45"/>
      <c r="H4388" s="6">
        <f t="shared" si="211"/>
        <v>0</v>
      </c>
      <c r="I4388" s="26">
        <f t="shared" si="212"/>
        <v>0</v>
      </c>
      <c r="M4388" s="2">
        <v>493</v>
      </c>
    </row>
    <row r="4389" spans="6:13" ht="12.75" hidden="1">
      <c r="F4389" s="45"/>
      <c r="H4389" s="6">
        <f aca="true" t="shared" si="213" ref="H4389:H4452">H4388-B4389</f>
        <v>0</v>
      </c>
      <c r="I4389" s="26">
        <f aca="true" t="shared" si="214" ref="I4389:I4452">+B4389/M4389</f>
        <v>0</v>
      </c>
      <c r="M4389" s="2">
        <v>493</v>
      </c>
    </row>
    <row r="4390" spans="6:13" ht="12.75" hidden="1">
      <c r="F4390" s="45"/>
      <c r="H4390" s="6">
        <f t="shared" si="213"/>
        <v>0</v>
      </c>
      <c r="I4390" s="26">
        <f t="shared" si="214"/>
        <v>0</v>
      </c>
      <c r="M4390" s="2">
        <v>493</v>
      </c>
    </row>
    <row r="4391" spans="6:13" ht="12.75" hidden="1">
      <c r="F4391" s="45"/>
      <c r="H4391" s="6">
        <f t="shared" si="213"/>
        <v>0</v>
      </c>
      <c r="I4391" s="26">
        <f t="shared" si="214"/>
        <v>0</v>
      </c>
      <c r="M4391" s="2">
        <v>493</v>
      </c>
    </row>
    <row r="4392" spans="6:13" ht="12.75" hidden="1">
      <c r="F4392" s="45"/>
      <c r="H4392" s="6">
        <f t="shared" si="213"/>
        <v>0</v>
      </c>
      <c r="I4392" s="26">
        <f t="shared" si="214"/>
        <v>0</v>
      </c>
      <c r="M4392" s="2">
        <v>493</v>
      </c>
    </row>
    <row r="4393" spans="6:13" ht="12.75" hidden="1">
      <c r="F4393" s="45"/>
      <c r="H4393" s="6">
        <f t="shared" si="213"/>
        <v>0</v>
      </c>
      <c r="I4393" s="26">
        <f t="shared" si="214"/>
        <v>0</v>
      </c>
      <c r="M4393" s="2">
        <v>493</v>
      </c>
    </row>
    <row r="4394" spans="6:13" ht="12.75" hidden="1">
      <c r="F4394" s="45"/>
      <c r="H4394" s="6">
        <f t="shared" si="213"/>
        <v>0</v>
      </c>
      <c r="I4394" s="26">
        <f t="shared" si="214"/>
        <v>0</v>
      </c>
      <c r="M4394" s="2">
        <v>493</v>
      </c>
    </row>
    <row r="4395" spans="6:13" ht="12.75" hidden="1">
      <c r="F4395" s="45"/>
      <c r="H4395" s="6">
        <f t="shared" si="213"/>
        <v>0</v>
      </c>
      <c r="I4395" s="26">
        <f t="shared" si="214"/>
        <v>0</v>
      </c>
      <c r="M4395" s="2">
        <v>493</v>
      </c>
    </row>
    <row r="4396" spans="6:13" ht="12.75" hidden="1">
      <c r="F4396" s="45"/>
      <c r="H4396" s="6">
        <f t="shared" si="213"/>
        <v>0</v>
      </c>
      <c r="I4396" s="26">
        <f t="shared" si="214"/>
        <v>0</v>
      </c>
      <c r="M4396" s="2">
        <v>493</v>
      </c>
    </row>
    <row r="4397" spans="6:13" ht="12.75" hidden="1">
      <c r="F4397" s="45"/>
      <c r="H4397" s="6">
        <f t="shared" si="213"/>
        <v>0</v>
      </c>
      <c r="I4397" s="26">
        <f t="shared" si="214"/>
        <v>0</v>
      </c>
      <c r="M4397" s="2">
        <v>493</v>
      </c>
    </row>
    <row r="4398" spans="6:13" ht="12.75" hidden="1">
      <c r="F4398" s="45"/>
      <c r="H4398" s="6">
        <f t="shared" si="213"/>
        <v>0</v>
      </c>
      <c r="I4398" s="26">
        <f t="shared" si="214"/>
        <v>0</v>
      </c>
      <c r="M4398" s="2">
        <v>493</v>
      </c>
    </row>
    <row r="4399" spans="6:13" ht="12.75" hidden="1">
      <c r="F4399" s="45"/>
      <c r="H4399" s="6">
        <f t="shared" si="213"/>
        <v>0</v>
      </c>
      <c r="I4399" s="26">
        <f t="shared" si="214"/>
        <v>0</v>
      </c>
      <c r="M4399" s="2">
        <v>493</v>
      </c>
    </row>
    <row r="4400" spans="6:13" ht="12.75" hidden="1">
      <c r="F4400" s="45"/>
      <c r="H4400" s="6">
        <f t="shared" si="213"/>
        <v>0</v>
      </c>
      <c r="I4400" s="26">
        <f t="shared" si="214"/>
        <v>0</v>
      </c>
      <c r="M4400" s="2">
        <v>493</v>
      </c>
    </row>
    <row r="4401" spans="6:13" ht="12.75" hidden="1">
      <c r="F4401" s="45"/>
      <c r="H4401" s="6">
        <f t="shared" si="213"/>
        <v>0</v>
      </c>
      <c r="I4401" s="26">
        <f t="shared" si="214"/>
        <v>0</v>
      </c>
      <c r="M4401" s="2">
        <v>493</v>
      </c>
    </row>
    <row r="4402" spans="6:13" ht="12.75" hidden="1">
      <c r="F4402" s="45"/>
      <c r="H4402" s="6">
        <f t="shared" si="213"/>
        <v>0</v>
      </c>
      <c r="I4402" s="26">
        <f t="shared" si="214"/>
        <v>0</v>
      </c>
      <c r="M4402" s="2">
        <v>493</v>
      </c>
    </row>
    <row r="4403" spans="6:13" ht="12.75" hidden="1">
      <c r="F4403" s="45"/>
      <c r="H4403" s="6">
        <f t="shared" si="213"/>
        <v>0</v>
      </c>
      <c r="I4403" s="26">
        <f t="shared" si="214"/>
        <v>0</v>
      </c>
      <c r="M4403" s="2">
        <v>493</v>
      </c>
    </row>
    <row r="4404" spans="6:13" ht="12.75" hidden="1">
      <c r="F4404" s="45"/>
      <c r="H4404" s="6">
        <f t="shared" si="213"/>
        <v>0</v>
      </c>
      <c r="I4404" s="26">
        <f t="shared" si="214"/>
        <v>0</v>
      </c>
      <c r="M4404" s="2">
        <v>493</v>
      </c>
    </row>
    <row r="4405" spans="6:13" ht="12.75" hidden="1">
      <c r="F4405" s="45"/>
      <c r="H4405" s="6">
        <f t="shared" si="213"/>
        <v>0</v>
      </c>
      <c r="I4405" s="26">
        <f t="shared" si="214"/>
        <v>0</v>
      </c>
      <c r="M4405" s="2">
        <v>493</v>
      </c>
    </row>
    <row r="4406" spans="6:13" ht="12.75" hidden="1">
      <c r="F4406" s="45"/>
      <c r="H4406" s="6">
        <f t="shared" si="213"/>
        <v>0</v>
      </c>
      <c r="I4406" s="26">
        <f t="shared" si="214"/>
        <v>0</v>
      </c>
      <c r="M4406" s="2">
        <v>493</v>
      </c>
    </row>
    <row r="4407" spans="6:13" ht="12.75" hidden="1">
      <c r="F4407" s="45"/>
      <c r="H4407" s="6">
        <f t="shared" si="213"/>
        <v>0</v>
      </c>
      <c r="I4407" s="26">
        <f t="shared" si="214"/>
        <v>0</v>
      </c>
      <c r="M4407" s="2">
        <v>493</v>
      </c>
    </row>
    <row r="4408" spans="6:13" ht="12.75" hidden="1">
      <c r="F4408" s="45"/>
      <c r="H4408" s="6">
        <f t="shared" si="213"/>
        <v>0</v>
      </c>
      <c r="I4408" s="26">
        <f t="shared" si="214"/>
        <v>0</v>
      </c>
      <c r="M4408" s="2">
        <v>493</v>
      </c>
    </row>
    <row r="4409" spans="6:13" ht="12.75" hidden="1">
      <c r="F4409" s="45"/>
      <c r="H4409" s="6">
        <f t="shared" si="213"/>
        <v>0</v>
      </c>
      <c r="I4409" s="26">
        <f t="shared" si="214"/>
        <v>0</v>
      </c>
      <c r="M4409" s="2">
        <v>493</v>
      </c>
    </row>
    <row r="4410" spans="6:13" ht="12.75" hidden="1">
      <c r="F4410" s="45"/>
      <c r="H4410" s="6">
        <f t="shared" si="213"/>
        <v>0</v>
      </c>
      <c r="I4410" s="26">
        <f t="shared" si="214"/>
        <v>0</v>
      </c>
      <c r="M4410" s="2">
        <v>493</v>
      </c>
    </row>
    <row r="4411" spans="6:13" ht="12.75" hidden="1">
      <c r="F4411" s="45"/>
      <c r="H4411" s="6">
        <f t="shared" si="213"/>
        <v>0</v>
      </c>
      <c r="I4411" s="26">
        <f t="shared" si="214"/>
        <v>0</v>
      </c>
      <c r="M4411" s="2">
        <v>493</v>
      </c>
    </row>
    <row r="4412" spans="6:13" ht="12.75" hidden="1">
      <c r="F4412" s="45"/>
      <c r="H4412" s="6">
        <f t="shared" si="213"/>
        <v>0</v>
      </c>
      <c r="I4412" s="26">
        <f t="shared" si="214"/>
        <v>0</v>
      </c>
      <c r="M4412" s="2">
        <v>493</v>
      </c>
    </row>
    <row r="4413" spans="6:13" ht="12.75" hidden="1">
      <c r="F4413" s="45"/>
      <c r="H4413" s="6">
        <f t="shared" si="213"/>
        <v>0</v>
      </c>
      <c r="I4413" s="26">
        <f t="shared" si="214"/>
        <v>0</v>
      </c>
      <c r="M4413" s="2">
        <v>493</v>
      </c>
    </row>
    <row r="4414" spans="6:13" ht="12.75" hidden="1">
      <c r="F4414" s="45"/>
      <c r="H4414" s="6">
        <f t="shared" si="213"/>
        <v>0</v>
      </c>
      <c r="I4414" s="26">
        <f t="shared" si="214"/>
        <v>0</v>
      </c>
      <c r="M4414" s="2">
        <v>493</v>
      </c>
    </row>
    <row r="4415" spans="6:13" ht="12.75" hidden="1">
      <c r="F4415" s="45"/>
      <c r="H4415" s="6">
        <f t="shared" si="213"/>
        <v>0</v>
      </c>
      <c r="I4415" s="26">
        <f t="shared" si="214"/>
        <v>0</v>
      </c>
      <c r="M4415" s="2">
        <v>493</v>
      </c>
    </row>
    <row r="4416" spans="6:13" ht="12.75" hidden="1">
      <c r="F4416" s="45"/>
      <c r="H4416" s="6">
        <f t="shared" si="213"/>
        <v>0</v>
      </c>
      <c r="I4416" s="26">
        <f t="shared" si="214"/>
        <v>0</v>
      </c>
      <c r="M4416" s="2">
        <v>493</v>
      </c>
    </row>
    <row r="4417" spans="6:13" ht="12.75" hidden="1">
      <c r="F4417" s="45"/>
      <c r="H4417" s="6">
        <f t="shared" si="213"/>
        <v>0</v>
      </c>
      <c r="I4417" s="26">
        <f t="shared" si="214"/>
        <v>0</v>
      </c>
      <c r="M4417" s="2">
        <v>493</v>
      </c>
    </row>
    <row r="4418" spans="6:13" ht="12.75" hidden="1">
      <c r="F4418" s="45"/>
      <c r="H4418" s="6">
        <f t="shared" si="213"/>
        <v>0</v>
      </c>
      <c r="I4418" s="26">
        <f t="shared" si="214"/>
        <v>0</v>
      </c>
      <c r="M4418" s="2">
        <v>493</v>
      </c>
    </row>
    <row r="4419" spans="6:13" ht="12.75" hidden="1">
      <c r="F4419" s="45"/>
      <c r="H4419" s="6">
        <f t="shared" si="213"/>
        <v>0</v>
      </c>
      <c r="I4419" s="26">
        <f t="shared" si="214"/>
        <v>0</v>
      </c>
      <c r="M4419" s="2">
        <v>493</v>
      </c>
    </row>
    <row r="4420" spans="6:13" ht="12.75" hidden="1">
      <c r="F4420" s="45"/>
      <c r="H4420" s="6">
        <f t="shared" si="213"/>
        <v>0</v>
      </c>
      <c r="I4420" s="26">
        <f t="shared" si="214"/>
        <v>0</v>
      </c>
      <c r="M4420" s="2">
        <v>493</v>
      </c>
    </row>
    <row r="4421" spans="6:13" ht="12.75" hidden="1">
      <c r="F4421" s="45"/>
      <c r="H4421" s="6">
        <f t="shared" si="213"/>
        <v>0</v>
      </c>
      <c r="I4421" s="26">
        <f t="shared" si="214"/>
        <v>0</v>
      </c>
      <c r="M4421" s="2">
        <v>493</v>
      </c>
    </row>
    <row r="4422" spans="6:13" ht="12.75" hidden="1">
      <c r="F4422" s="45"/>
      <c r="H4422" s="6">
        <f t="shared" si="213"/>
        <v>0</v>
      </c>
      <c r="I4422" s="26">
        <f t="shared" si="214"/>
        <v>0</v>
      </c>
      <c r="M4422" s="2">
        <v>493</v>
      </c>
    </row>
    <row r="4423" spans="6:13" ht="12.75" hidden="1">
      <c r="F4423" s="45"/>
      <c r="H4423" s="6">
        <f t="shared" si="213"/>
        <v>0</v>
      </c>
      <c r="I4423" s="26">
        <f t="shared" si="214"/>
        <v>0</v>
      </c>
      <c r="M4423" s="2">
        <v>493</v>
      </c>
    </row>
    <row r="4424" spans="6:13" ht="12.75" hidden="1">
      <c r="F4424" s="45"/>
      <c r="H4424" s="6">
        <f t="shared" si="213"/>
        <v>0</v>
      </c>
      <c r="I4424" s="26">
        <f t="shared" si="214"/>
        <v>0</v>
      </c>
      <c r="M4424" s="2">
        <v>493</v>
      </c>
    </row>
    <row r="4425" spans="6:13" ht="12.75" hidden="1">
      <c r="F4425" s="45"/>
      <c r="H4425" s="6">
        <f t="shared" si="213"/>
        <v>0</v>
      </c>
      <c r="I4425" s="26">
        <f t="shared" si="214"/>
        <v>0</v>
      </c>
      <c r="M4425" s="2">
        <v>493</v>
      </c>
    </row>
    <row r="4426" spans="6:13" ht="12.75" hidden="1">
      <c r="F4426" s="45"/>
      <c r="H4426" s="6">
        <f t="shared" si="213"/>
        <v>0</v>
      </c>
      <c r="I4426" s="26">
        <f t="shared" si="214"/>
        <v>0</v>
      </c>
      <c r="M4426" s="2">
        <v>493</v>
      </c>
    </row>
    <row r="4427" spans="6:13" ht="12.75" hidden="1">
      <c r="F4427" s="45"/>
      <c r="H4427" s="6">
        <f t="shared" si="213"/>
        <v>0</v>
      </c>
      <c r="I4427" s="26">
        <f t="shared" si="214"/>
        <v>0</v>
      </c>
      <c r="M4427" s="2">
        <v>493</v>
      </c>
    </row>
    <row r="4428" spans="6:13" ht="12.75" hidden="1">
      <c r="F4428" s="45"/>
      <c r="H4428" s="6">
        <f t="shared" si="213"/>
        <v>0</v>
      </c>
      <c r="I4428" s="26">
        <f t="shared" si="214"/>
        <v>0</v>
      </c>
      <c r="M4428" s="2">
        <v>493</v>
      </c>
    </row>
    <row r="4429" spans="6:13" ht="12.75" hidden="1">
      <c r="F4429" s="45"/>
      <c r="H4429" s="6">
        <f t="shared" si="213"/>
        <v>0</v>
      </c>
      <c r="I4429" s="26">
        <f t="shared" si="214"/>
        <v>0</v>
      </c>
      <c r="M4429" s="2">
        <v>493</v>
      </c>
    </row>
    <row r="4430" spans="6:13" ht="12.75" hidden="1">
      <c r="F4430" s="45"/>
      <c r="H4430" s="6">
        <f t="shared" si="213"/>
        <v>0</v>
      </c>
      <c r="I4430" s="26">
        <f t="shared" si="214"/>
        <v>0</v>
      </c>
      <c r="M4430" s="2">
        <v>493</v>
      </c>
    </row>
    <row r="4431" spans="6:13" ht="12.75" hidden="1">
      <c r="F4431" s="45"/>
      <c r="H4431" s="6">
        <f t="shared" si="213"/>
        <v>0</v>
      </c>
      <c r="I4431" s="26">
        <f t="shared" si="214"/>
        <v>0</v>
      </c>
      <c r="M4431" s="2">
        <v>493</v>
      </c>
    </row>
    <row r="4432" spans="6:13" ht="12.75" hidden="1">
      <c r="F4432" s="45"/>
      <c r="H4432" s="6">
        <f t="shared" si="213"/>
        <v>0</v>
      </c>
      <c r="I4432" s="26">
        <f t="shared" si="214"/>
        <v>0</v>
      </c>
      <c r="M4432" s="2">
        <v>493</v>
      </c>
    </row>
    <row r="4433" spans="6:13" ht="12.75" hidden="1">
      <c r="F4433" s="45"/>
      <c r="H4433" s="6">
        <f t="shared" si="213"/>
        <v>0</v>
      </c>
      <c r="I4433" s="26">
        <f t="shared" si="214"/>
        <v>0</v>
      </c>
      <c r="M4433" s="2">
        <v>493</v>
      </c>
    </row>
    <row r="4434" spans="6:13" ht="12.75" hidden="1">
      <c r="F4434" s="45"/>
      <c r="H4434" s="6">
        <f t="shared" si="213"/>
        <v>0</v>
      </c>
      <c r="I4434" s="26">
        <f t="shared" si="214"/>
        <v>0</v>
      </c>
      <c r="M4434" s="2">
        <v>493</v>
      </c>
    </row>
    <row r="4435" spans="6:13" ht="12.75" hidden="1">
      <c r="F4435" s="45"/>
      <c r="H4435" s="6">
        <f t="shared" si="213"/>
        <v>0</v>
      </c>
      <c r="I4435" s="26">
        <f t="shared" si="214"/>
        <v>0</v>
      </c>
      <c r="M4435" s="2">
        <v>493</v>
      </c>
    </row>
    <row r="4436" spans="6:13" ht="12.75" hidden="1">
      <c r="F4436" s="45"/>
      <c r="H4436" s="6">
        <f t="shared" si="213"/>
        <v>0</v>
      </c>
      <c r="I4436" s="26">
        <f t="shared" si="214"/>
        <v>0</v>
      </c>
      <c r="M4436" s="2">
        <v>493</v>
      </c>
    </row>
    <row r="4437" spans="6:13" ht="12.75" hidden="1">
      <c r="F4437" s="45"/>
      <c r="H4437" s="6">
        <f t="shared" si="213"/>
        <v>0</v>
      </c>
      <c r="I4437" s="26">
        <f t="shared" si="214"/>
        <v>0</v>
      </c>
      <c r="M4437" s="2">
        <v>493</v>
      </c>
    </row>
    <row r="4438" spans="6:13" ht="12.75" hidden="1">
      <c r="F4438" s="45"/>
      <c r="H4438" s="6">
        <f t="shared" si="213"/>
        <v>0</v>
      </c>
      <c r="I4438" s="26">
        <f t="shared" si="214"/>
        <v>0</v>
      </c>
      <c r="M4438" s="2">
        <v>493</v>
      </c>
    </row>
    <row r="4439" spans="6:13" ht="12.75" hidden="1">
      <c r="F4439" s="45"/>
      <c r="H4439" s="6">
        <f t="shared" si="213"/>
        <v>0</v>
      </c>
      <c r="I4439" s="26">
        <f t="shared" si="214"/>
        <v>0</v>
      </c>
      <c r="M4439" s="2">
        <v>493</v>
      </c>
    </row>
    <row r="4440" spans="6:13" ht="12.75" hidden="1">
      <c r="F4440" s="45"/>
      <c r="H4440" s="6">
        <f t="shared" si="213"/>
        <v>0</v>
      </c>
      <c r="I4440" s="26">
        <f t="shared" si="214"/>
        <v>0</v>
      </c>
      <c r="M4440" s="2">
        <v>493</v>
      </c>
    </row>
    <row r="4441" spans="6:13" ht="12.75" hidden="1">
      <c r="F4441" s="45"/>
      <c r="H4441" s="6">
        <f t="shared" si="213"/>
        <v>0</v>
      </c>
      <c r="I4441" s="26">
        <f t="shared" si="214"/>
        <v>0</v>
      </c>
      <c r="M4441" s="2">
        <v>493</v>
      </c>
    </row>
    <row r="4442" spans="6:13" ht="12.75" hidden="1">
      <c r="F4442" s="45"/>
      <c r="H4442" s="6">
        <f t="shared" si="213"/>
        <v>0</v>
      </c>
      <c r="I4442" s="26">
        <f t="shared" si="214"/>
        <v>0</v>
      </c>
      <c r="M4442" s="2">
        <v>493</v>
      </c>
    </row>
    <row r="4443" spans="6:13" ht="12.75" hidden="1">
      <c r="F4443" s="45"/>
      <c r="H4443" s="6">
        <f t="shared" si="213"/>
        <v>0</v>
      </c>
      <c r="I4443" s="26">
        <f t="shared" si="214"/>
        <v>0</v>
      </c>
      <c r="M4443" s="2">
        <v>493</v>
      </c>
    </row>
    <row r="4444" spans="6:13" ht="12.75" hidden="1">
      <c r="F4444" s="45"/>
      <c r="H4444" s="6">
        <f t="shared" si="213"/>
        <v>0</v>
      </c>
      <c r="I4444" s="26">
        <f t="shared" si="214"/>
        <v>0</v>
      </c>
      <c r="M4444" s="2">
        <v>493</v>
      </c>
    </row>
    <row r="4445" spans="6:13" ht="12.75" hidden="1">
      <c r="F4445" s="45"/>
      <c r="H4445" s="6">
        <f t="shared" si="213"/>
        <v>0</v>
      </c>
      <c r="I4445" s="26">
        <f t="shared" si="214"/>
        <v>0</v>
      </c>
      <c r="M4445" s="2">
        <v>493</v>
      </c>
    </row>
    <row r="4446" spans="6:13" ht="12.75" hidden="1">
      <c r="F4446" s="45"/>
      <c r="H4446" s="6">
        <f t="shared" si="213"/>
        <v>0</v>
      </c>
      <c r="I4446" s="26">
        <f t="shared" si="214"/>
        <v>0</v>
      </c>
      <c r="M4446" s="2">
        <v>493</v>
      </c>
    </row>
    <row r="4447" spans="6:13" ht="12.75" hidden="1">
      <c r="F4447" s="45"/>
      <c r="H4447" s="6">
        <f t="shared" si="213"/>
        <v>0</v>
      </c>
      <c r="I4447" s="26">
        <f t="shared" si="214"/>
        <v>0</v>
      </c>
      <c r="M4447" s="2">
        <v>493</v>
      </c>
    </row>
    <row r="4448" spans="6:13" ht="12.75" hidden="1">
      <c r="F4448" s="45"/>
      <c r="H4448" s="6">
        <f t="shared" si="213"/>
        <v>0</v>
      </c>
      <c r="I4448" s="26">
        <f t="shared" si="214"/>
        <v>0</v>
      </c>
      <c r="M4448" s="2">
        <v>493</v>
      </c>
    </row>
    <row r="4449" spans="6:13" ht="12.75" hidden="1">
      <c r="F4449" s="45"/>
      <c r="H4449" s="6">
        <f t="shared" si="213"/>
        <v>0</v>
      </c>
      <c r="I4449" s="26">
        <f t="shared" si="214"/>
        <v>0</v>
      </c>
      <c r="M4449" s="2">
        <v>493</v>
      </c>
    </row>
    <row r="4450" spans="6:13" ht="12.75" hidden="1">
      <c r="F4450" s="45"/>
      <c r="H4450" s="6">
        <f t="shared" si="213"/>
        <v>0</v>
      </c>
      <c r="I4450" s="26">
        <f t="shared" si="214"/>
        <v>0</v>
      </c>
      <c r="M4450" s="2">
        <v>493</v>
      </c>
    </row>
    <row r="4451" spans="6:13" ht="12.75" hidden="1">
      <c r="F4451" s="45"/>
      <c r="H4451" s="6">
        <f t="shared" si="213"/>
        <v>0</v>
      </c>
      <c r="I4451" s="26">
        <f t="shared" si="214"/>
        <v>0</v>
      </c>
      <c r="M4451" s="2">
        <v>493</v>
      </c>
    </row>
    <row r="4452" spans="6:13" ht="12.75" hidden="1">
      <c r="F4452" s="45"/>
      <c r="H4452" s="6">
        <f t="shared" si="213"/>
        <v>0</v>
      </c>
      <c r="I4452" s="26">
        <f t="shared" si="214"/>
        <v>0</v>
      </c>
      <c r="M4452" s="2">
        <v>493</v>
      </c>
    </row>
    <row r="4453" spans="6:13" ht="12.75" hidden="1">
      <c r="F4453" s="45"/>
      <c r="H4453" s="6">
        <f aca="true" t="shared" si="215" ref="H4453:H4463">H4452-B4453</f>
        <v>0</v>
      </c>
      <c r="I4453" s="26">
        <f aca="true" t="shared" si="216" ref="I4453:I4489">+B4453/M4453</f>
        <v>0</v>
      </c>
      <c r="M4453" s="2">
        <v>493</v>
      </c>
    </row>
    <row r="4454" spans="6:13" ht="12.75" hidden="1">
      <c r="F4454" s="45"/>
      <c r="H4454" s="6">
        <f t="shared" si="215"/>
        <v>0</v>
      </c>
      <c r="I4454" s="26">
        <f t="shared" si="216"/>
        <v>0</v>
      </c>
      <c r="M4454" s="2">
        <v>493</v>
      </c>
    </row>
    <row r="4455" spans="6:13" ht="12.75" hidden="1">
      <c r="F4455" s="45"/>
      <c r="H4455" s="6">
        <f t="shared" si="215"/>
        <v>0</v>
      </c>
      <c r="I4455" s="26">
        <f t="shared" si="216"/>
        <v>0</v>
      </c>
      <c r="M4455" s="2">
        <v>493</v>
      </c>
    </row>
    <row r="4456" spans="6:13" ht="12.75" hidden="1">
      <c r="F4456" s="45"/>
      <c r="H4456" s="6">
        <f t="shared" si="215"/>
        <v>0</v>
      </c>
      <c r="I4456" s="26">
        <f t="shared" si="216"/>
        <v>0</v>
      </c>
      <c r="M4456" s="2">
        <v>493</v>
      </c>
    </row>
    <row r="4457" spans="6:13" ht="12.75" hidden="1">
      <c r="F4457" s="45"/>
      <c r="H4457" s="6">
        <f t="shared" si="215"/>
        <v>0</v>
      </c>
      <c r="I4457" s="26">
        <f t="shared" si="216"/>
        <v>0</v>
      </c>
      <c r="M4457" s="2">
        <v>493</v>
      </c>
    </row>
    <row r="4458" spans="6:13" ht="12.75" hidden="1">
      <c r="F4458" s="45"/>
      <c r="H4458" s="6">
        <f t="shared" si="215"/>
        <v>0</v>
      </c>
      <c r="I4458" s="26">
        <f t="shared" si="216"/>
        <v>0</v>
      </c>
      <c r="M4458" s="2">
        <v>493</v>
      </c>
    </row>
    <row r="4459" spans="6:13" ht="12.75" hidden="1">
      <c r="F4459" s="45"/>
      <c r="H4459" s="6">
        <f t="shared" si="215"/>
        <v>0</v>
      </c>
      <c r="I4459" s="26">
        <f t="shared" si="216"/>
        <v>0</v>
      </c>
      <c r="M4459" s="2">
        <v>493</v>
      </c>
    </row>
    <row r="4460" spans="6:13" ht="12.75" hidden="1">
      <c r="F4460" s="45"/>
      <c r="H4460" s="6">
        <f t="shared" si="215"/>
        <v>0</v>
      </c>
      <c r="I4460" s="26">
        <f t="shared" si="216"/>
        <v>0</v>
      </c>
      <c r="M4460" s="2">
        <v>493</v>
      </c>
    </row>
    <row r="4461" spans="6:13" ht="12.75" hidden="1">
      <c r="F4461" s="45"/>
      <c r="H4461" s="6">
        <f t="shared" si="215"/>
        <v>0</v>
      </c>
      <c r="I4461" s="26">
        <f t="shared" si="216"/>
        <v>0</v>
      </c>
      <c r="M4461" s="2">
        <v>493</v>
      </c>
    </row>
    <row r="4462" spans="6:13" ht="12.75" hidden="1">
      <c r="F4462" s="45"/>
      <c r="H4462" s="6">
        <f t="shared" si="215"/>
        <v>0</v>
      </c>
      <c r="I4462" s="26">
        <f t="shared" si="216"/>
        <v>0</v>
      </c>
      <c r="M4462" s="2">
        <v>493</v>
      </c>
    </row>
    <row r="4463" spans="6:13" ht="12.75" hidden="1">
      <c r="F4463" s="45"/>
      <c r="H4463" s="6">
        <f t="shared" si="215"/>
        <v>0</v>
      </c>
      <c r="I4463" s="26">
        <f t="shared" si="216"/>
        <v>0</v>
      </c>
      <c r="M4463" s="2">
        <v>493</v>
      </c>
    </row>
    <row r="4464" spans="6:13" ht="12.75" hidden="1">
      <c r="F4464" s="45"/>
      <c r="H4464" s="6">
        <f>H4463-B4464</f>
        <v>0</v>
      </c>
      <c r="I4464" s="26">
        <f t="shared" si="216"/>
        <v>0</v>
      </c>
      <c r="M4464" s="2">
        <v>493</v>
      </c>
    </row>
    <row r="4465" spans="6:13" ht="12.75" hidden="1">
      <c r="F4465" s="45"/>
      <c r="H4465" s="6">
        <f aca="true" t="shared" si="217" ref="H4465:H4477">H4464-B4465</f>
        <v>0</v>
      </c>
      <c r="I4465" s="26">
        <f t="shared" si="216"/>
        <v>0</v>
      </c>
      <c r="M4465" s="2">
        <v>493</v>
      </c>
    </row>
    <row r="4466" spans="6:13" ht="12.75" hidden="1">
      <c r="F4466" s="45"/>
      <c r="H4466" s="6">
        <f t="shared" si="217"/>
        <v>0</v>
      </c>
      <c r="I4466" s="26">
        <f t="shared" si="216"/>
        <v>0</v>
      </c>
      <c r="M4466" s="2">
        <v>493</v>
      </c>
    </row>
    <row r="4467" spans="6:13" ht="12.75" hidden="1">
      <c r="F4467" s="45"/>
      <c r="H4467" s="6">
        <f t="shared" si="217"/>
        <v>0</v>
      </c>
      <c r="I4467" s="26">
        <f t="shared" si="216"/>
        <v>0</v>
      </c>
      <c r="M4467" s="2">
        <v>493</v>
      </c>
    </row>
    <row r="4468" spans="6:13" ht="12.75" hidden="1">
      <c r="F4468" s="45"/>
      <c r="H4468" s="6">
        <f t="shared" si="217"/>
        <v>0</v>
      </c>
      <c r="I4468" s="26">
        <f t="shared" si="216"/>
        <v>0</v>
      </c>
      <c r="M4468" s="2">
        <v>493</v>
      </c>
    </row>
    <row r="4469" spans="6:13" ht="12.75" hidden="1">
      <c r="F4469" s="45"/>
      <c r="H4469" s="6">
        <f t="shared" si="217"/>
        <v>0</v>
      </c>
      <c r="I4469" s="26">
        <f t="shared" si="216"/>
        <v>0</v>
      </c>
      <c r="M4469" s="2">
        <v>493</v>
      </c>
    </row>
    <row r="4470" spans="6:13" ht="12.75" hidden="1">
      <c r="F4470" s="45"/>
      <c r="H4470" s="6">
        <f t="shared" si="217"/>
        <v>0</v>
      </c>
      <c r="I4470" s="26">
        <f t="shared" si="216"/>
        <v>0</v>
      </c>
      <c r="M4470" s="2">
        <v>493</v>
      </c>
    </row>
    <row r="4471" spans="6:13" ht="12.75" hidden="1">
      <c r="F4471" s="45"/>
      <c r="H4471" s="6">
        <f t="shared" si="217"/>
        <v>0</v>
      </c>
      <c r="I4471" s="26">
        <f t="shared" si="216"/>
        <v>0</v>
      </c>
      <c r="M4471" s="2">
        <v>493</v>
      </c>
    </row>
    <row r="4472" spans="6:13" ht="12.75" hidden="1">
      <c r="F4472" s="45"/>
      <c r="H4472" s="6">
        <f t="shared" si="217"/>
        <v>0</v>
      </c>
      <c r="I4472" s="26">
        <f t="shared" si="216"/>
        <v>0</v>
      </c>
      <c r="M4472" s="2">
        <v>493</v>
      </c>
    </row>
    <row r="4473" spans="6:13" ht="12.75" hidden="1">
      <c r="F4473" s="45"/>
      <c r="H4473" s="6">
        <f t="shared" si="217"/>
        <v>0</v>
      </c>
      <c r="I4473" s="26">
        <f t="shared" si="216"/>
        <v>0</v>
      </c>
      <c r="M4473" s="2">
        <v>493</v>
      </c>
    </row>
    <row r="4474" spans="6:13" ht="12.75" hidden="1">
      <c r="F4474" s="45"/>
      <c r="H4474" s="6">
        <f t="shared" si="217"/>
        <v>0</v>
      </c>
      <c r="I4474" s="26">
        <f t="shared" si="216"/>
        <v>0</v>
      </c>
      <c r="M4474" s="2">
        <v>493</v>
      </c>
    </row>
    <row r="4475" spans="6:13" ht="12.75" hidden="1">
      <c r="F4475" s="45"/>
      <c r="H4475" s="6">
        <f t="shared" si="217"/>
        <v>0</v>
      </c>
      <c r="I4475" s="26">
        <f t="shared" si="216"/>
        <v>0</v>
      </c>
      <c r="M4475" s="2">
        <v>493</v>
      </c>
    </row>
    <row r="4476" spans="6:13" ht="12.75" hidden="1">
      <c r="F4476" s="45"/>
      <c r="H4476" s="6">
        <f t="shared" si="217"/>
        <v>0</v>
      </c>
      <c r="I4476" s="26">
        <f t="shared" si="216"/>
        <v>0</v>
      </c>
      <c r="M4476" s="2">
        <v>493</v>
      </c>
    </row>
    <row r="4477" spans="6:13" ht="12.75" hidden="1">
      <c r="F4477" s="45"/>
      <c r="H4477" s="6">
        <f t="shared" si="217"/>
        <v>0</v>
      </c>
      <c r="I4477" s="26">
        <f t="shared" si="216"/>
        <v>0</v>
      </c>
      <c r="M4477" s="2">
        <v>493</v>
      </c>
    </row>
    <row r="4478" spans="6:13" ht="12.75" hidden="1">
      <c r="F4478" s="45"/>
      <c r="H4478" s="6">
        <f>H4477-B4478</f>
        <v>0</v>
      </c>
      <c r="I4478" s="26">
        <f t="shared" si="216"/>
        <v>0</v>
      </c>
      <c r="M4478" s="2">
        <v>493</v>
      </c>
    </row>
    <row r="4479" spans="6:13" ht="12.75" hidden="1">
      <c r="F4479" s="45"/>
      <c r="H4479" s="6">
        <f aca="true" t="shared" si="218" ref="H4479:H4489">H4478-B4479</f>
        <v>0</v>
      </c>
      <c r="I4479" s="26">
        <f t="shared" si="216"/>
        <v>0</v>
      </c>
      <c r="M4479" s="2">
        <v>493</v>
      </c>
    </row>
    <row r="4480" spans="6:13" ht="12.75" hidden="1">
      <c r="F4480" s="45"/>
      <c r="H4480" s="6">
        <f t="shared" si="218"/>
        <v>0</v>
      </c>
      <c r="I4480" s="26">
        <f t="shared" si="216"/>
        <v>0</v>
      </c>
      <c r="M4480" s="2">
        <v>493</v>
      </c>
    </row>
    <row r="4481" spans="6:13" ht="12.75" hidden="1">
      <c r="F4481" s="45"/>
      <c r="H4481" s="6">
        <f t="shared" si="218"/>
        <v>0</v>
      </c>
      <c r="I4481" s="26">
        <f t="shared" si="216"/>
        <v>0</v>
      </c>
      <c r="M4481" s="2">
        <v>493</v>
      </c>
    </row>
    <row r="4482" spans="6:13" ht="12.75" hidden="1">
      <c r="F4482" s="45"/>
      <c r="H4482" s="6">
        <f t="shared" si="218"/>
        <v>0</v>
      </c>
      <c r="I4482" s="26">
        <f t="shared" si="216"/>
        <v>0</v>
      </c>
      <c r="M4482" s="2">
        <v>493</v>
      </c>
    </row>
    <row r="4483" spans="6:13" ht="12.75" hidden="1">
      <c r="F4483" s="45"/>
      <c r="H4483" s="6">
        <f t="shared" si="218"/>
        <v>0</v>
      </c>
      <c r="I4483" s="26">
        <f t="shared" si="216"/>
        <v>0</v>
      </c>
      <c r="M4483" s="2">
        <v>493</v>
      </c>
    </row>
    <row r="4484" spans="6:13" ht="12.75" hidden="1">
      <c r="F4484" s="45"/>
      <c r="H4484" s="6">
        <f t="shared" si="218"/>
        <v>0</v>
      </c>
      <c r="I4484" s="26">
        <f t="shared" si="216"/>
        <v>0</v>
      </c>
      <c r="M4484" s="2">
        <v>493</v>
      </c>
    </row>
    <row r="4485" spans="6:13" ht="12.75" hidden="1">
      <c r="F4485" s="45"/>
      <c r="H4485" s="6">
        <f t="shared" si="218"/>
        <v>0</v>
      </c>
      <c r="I4485" s="26">
        <f t="shared" si="216"/>
        <v>0</v>
      </c>
      <c r="M4485" s="2">
        <v>493</v>
      </c>
    </row>
    <row r="4486" spans="6:13" ht="12.75" hidden="1">
      <c r="F4486" s="45"/>
      <c r="H4486" s="6">
        <f t="shared" si="218"/>
        <v>0</v>
      </c>
      <c r="I4486" s="26">
        <f t="shared" si="216"/>
        <v>0</v>
      </c>
      <c r="M4486" s="2">
        <v>493</v>
      </c>
    </row>
    <row r="4487" spans="6:13" ht="12.75" hidden="1">
      <c r="F4487" s="45"/>
      <c r="H4487" s="6">
        <f t="shared" si="218"/>
        <v>0</v>
      </c>
      <c r="I4487" s="26">
        <f t="shared" si="216"/>
        <v>0</v>
      </c>
      <c r="M4487" s="2">
        <v>493</v>
      </c>
    </row>
    <row r="4488" spans="6:13" ht="12.75" hidden="1">
      <c r="F4488" s="45"/>
      <c r="H4488" s="6">
        <f t="shared" si="218"/>
        <v>0</v>
      </c>
      <c r="I4488" s="26">
        <f t="shared" si="216"/>
        <v>0</v>
      </c>
      <c r="M4488" s="2">
        <v>493</v>
      </c>
    </row>
    <row r="4489" spans="6:13" ht="12.75" hidden="1">
      <c r="F4489" s="45"/>
      <c r="H4489" s="6">
        <f t="shared" si="218"/>
        <v>0</v>
      </c>
      <c r="I4489" s="26">
        <f t="shared" si="216"/>
        <v>0</v>
      </c>
      <c r="M4489" s="2">
        <v>493</v>
      </c>
    </row>
    <row r="4490" spans="2:13" ht="12.75" hidden="1">
      <c r="B4490" s="33"/>
      <c r="C4490" s="16"/>
      <c r="D4490" s="16"/>
      <c r="E4490" s="16"/>
      <c r="F4490" s="44"/>
      <c r="H4490" s="6">
        <f>H4489-B4490</f>
        <v>0</v>
      </c>
      <c r="I4490" s="26">
        <f>+B4490/M4490</f>
        <v>0</v>
      </c>
      <c r="M4490" s="2">
        <v>493</v>
      </c>
    </row>
    <row r="4491" spans="4:13" ht="12.75" hidden="1">
      <c r="D4491" s="16"/>
      <c r="F4491" s="45"/>
      <c r="H4491" s="6">
        <f>H4490-B4491</f>
        <v>0</v>
      </c>
      <c r="I4491" s="26">
        <f>+B4491/M4491</f>
        <v>0</v>
      </c>
      <c r="M4491" s="2">
        <v>493</v>
      </c>
    </row>
    <row r="4492" spans="2:13" ht="12.75" hidden="1">
      <c r="B4492" s="33"/>
      <c r="D4492" s="16"/>
      <c r="F4492" s="45"/>
      <c r="G4492" s="35"/>
      <c r="H4492" s="6">
        <f aca="true" t="shared" si="219" ref="H4492:H4555">H4491-B4492</f>
        <v>0</v>
      </c>
      <c r="I4492" s="26">
        <f aca="true" t="shared" si="220" ref="I4492:I4555">+B4492/M4492</f>
        <v>0</v>
      </c>
      <c r="M4492" s="2">
        <v>493</v>
      </c>
    </row>
    <row r="4493" spans="2:13" ht="12.75" hidden="1">
      <c r="B4493" s="36"/>
      <c r="C4493" s="37"/>
      <c r="D4493" s="16"/>
      <c r="E4493" s="37"/>
      <c r="F4493" s="45"/>
      <c r="G4493" s="35"/>
      <c r="H4493" s="6">
        <f t="shared" si="219"/>
        <v>0</v>
      </c>
      <c r="I4493" s="26">
        <f t="shared" si="220"/>
        <v>0</v>
      </c>
      <c r="M4493" s="2">
        <v>493</v>
      </c>
    </row>
    <row r="4494" spans="2:13" ht="12.75" hidden="1">
      <c r="B4494" s="162"/>
      <c r="C4494" s="37"/>
      <c r="D4494" s="16"/>
      <c r="E4494" s="163"/>
      <c r="F4494" s="45"/>
      <c r="G4494" s="164"/>
      <c r="H4494" s="6">
        <f t="shared" si="219"/>
        <v>0</v>
      </c>
      <c r="I4494" s="26">
        <f t="shared" si="220"/>
        <v>0</v>
      </c>
      <c r="M4494" s="2">
        <v>493</v>
      </c>
    </row>
    <row r="4495" spans="1:13" s="19" customFormat="1" ht="12.75" hidden="1">
      <c r="A4495" s="1"/>
      <c r="B4495" s="33"/>
      <c r="C4495" s="37"/>
      <c r="D4495" s="16"/>
      <c r="E4495" s="16"/>
      <c r="F4495" s="45"/>
      <c r="G4495" s="34"/>
      <c r="H4495" s="6">
        <f t="shared" si="219"/>
        <v>0</v>
      </c>
      <c r="I4495" s="26">
        <f t="shared" si="220"/>
        <v>0</v>
      </c>
      <c r="J4495"/>
      <c r="K4495"/>
      <c r="L4495"/>
      <c r="M4495" s="2">
        <v>493</v>
      </c>
    </row>
    <row r="4496" spans="1:13" ht="12.75" hidden="1">
      <c r="A4496" s="16"/>
      <c r="B4496" s="33"/>
      <c r="C4496" s="37"/>
      <c r="D4496" s="16"/>
      <c r="E4496" s="16"/>
      <c r="F4496" s="45"/>
      <c r="G4496" s="34"/>
      <c r="H4496" s="6">
        <f t="shared" si="219"/>
        <v>0</v>
      </c>
      <c r="I4496" s="26">
        <f t="shared" si="220"/>
        <v>0</v>
      </c>
      <c r="J4496" s="19"/>
      <c r="L4496" s="19"/>
      <c r="M4496" s="2">
        <v>493</v>
      </c>
    </row>
    <row r="4497" spans="3:13" ht="12.75" hidden="1">
      <c r="C4497" s="37"/>
      <c r="D4497" s="16"/>
      <c r="F4497" s="45"/>
      <c r="H4497" s="6">
        <f t="shared" si="219"/>
        <v>0</v>
      </c>
      <c r="I4497" s="26">
        <f t="shared" si="220"/>
        <v>0</v>
      </c>
      <c r="M4497" s="2">
        <v>493</v>
      </c>
    </row>
    <row r="4498" spans="3:13" ht="12.75" hidden="1">
      <c r="C4498" s="37"/>
      <c r="D4498" s="16"/>
      <c r="F4498" s="45"/>
      <c r="H4498" s="6">
        <f t="shared" si="219"/>
        <v>0</v>
      </c>
      <c r="I4498" s="26">
        <f t="shared" si="220"/>
        <v>0</v>
      </c>
      <c r="M4498" s="2">
        <v>493</v>
      </c>
    </row>
    <row r="4499" spans="3:14" ht="12.75" hidden="1">
      <c r="C4499" s="37"/>
      <c r="D4499" s="16"/>
      <c r="F4499" s="45"/>
      <c r="H4499" s="6">
        <f t="shared" si="219"/>
        <v>0</v>
      </c>
      <c r="I4499" s="26">
        <f t="shared" si="220"/>
        <v>0</v>
      </c>
      <c r="M4499" s="2">
        <v>493</v>
      </c>
      <c r="N4499" s="40"/>
    </row>
    <row r="4500" spans="2:13" ht="12.75" hidden="1">
      <c r="B4500" s="38"/>
      <c r="C4500" s="37"/>
      <c r="D4500" s="16"/>
      <c r="E4500" s="39"/>
      <c r="F4500" s="45"/>
      <c r="H4500" s="6">
        <f t="shared" si="219"/>
        <v>0</v>
      </c>
      <c r="I4500" s="26">
        <f t="shared" si="220"/>
        <v>0</v>
      </c>
      <c r="J4500" s="38"/>
      <c r="L4500" s="38"/>
      <c r="M4500" s="2">
        <v>493</v>
      </c>
    </row>
    <row r="4501" spans="3:13" ht="12.75" hidden="1">
      <c r="C4501" s="37"/>
      <c r="D4501" s="16"/>
      <c r="F4501" s="45"/>
      <c r="H4501" s="6">
        <f t="shared" si="219"/>
        <v>0</v>
      </c>
      <c r="I4501" s="26">
        <f t="shared" si="220"/>
        <v>0</v>
      </c>
      <c r="M4501" s="2">
        <v>493</v>
      </c>
    </row>
    <row r="4502" spans="3:13" ht="12.75" hidden="1">
      <c r="C4502" s="37"/>
      <c r="D4502" s="16"/>
      <c r="F4502" s="45"/>
      <c r="H4502" s="6">
        <f t="shared" si="219"/>
        <v>0</v>
      </c>
      <c r="I4502" s="26">
        <f t="shared" si="220"/>
        <v>0</v>
      </c>
      <c r="M4502" s="2">
        <v>493</v>
      </c>
    </row>
    <row r="4503" spans="3:13" ht="12.75" hidden="1">
      <c r="C4503" s="37"/>
      <c r="D4503" s="16"/>
      <c r="F4503" s="45"/>
      <c r="H4503" s="6">
        <f t="shared" si="219"/>
        <v>0</v>
      </c>
      <c r="I4503" s="26">
        <f t="shared" si="220"/>
        <v>0</v>
      </c>
      <c r="M4503" s="2">
        <v>493</v>
      </c>
    </row>
    <row r="4504" spans="3:13" ht="12.75" hidden="1">
      <c r="C4504" s="37"/>
      <c r="D4504" s="16"/>
      <c r="F4504" s="45"/>
      <c r="H4504" s="6">
        <f t="shared" si="219"/>
        <v>0</v>
      </c>
      <c r="I4504" s="26">
        <f t="shared" si="220"/>
        <v>0</v>
      </c>
      <c r="M4504" s="2">
        <v>493</v>
      </c>
    </row>
    <row r="4505" spans="3:13" ht="12.75" hidden="1">
      <c r="C4505" s="37"/>
      <c r="D4505" s="16"/>
      <c r="F4505" s="45"/>
      <c r="H4505" s="6">
        <f t="shared" si="219"/>
        <v>0</v>
      </c>
      <c r="I4505" s="26">
        <f t="shared" si="220"/>
        <v>0</v>
      </c>
      <c r="M4505" s="2">
        <v>493</v>
      </c>
    </row>
    <row r="4506" spans="3:13" ht="12.75" hidden="1">
      <c r="C4506" s="37"/>
      <c r="D4506" s="16"/>
      <c r="F4506" s="45"/>
      <c r="H4506" s="6">
        <f t="shared" si="219"/>
        <v>0</v>
      </c>
      <c r="I4506" s="26">
        <f t="shared" si="220"/>
        <v>0</v>
      </c>
      <c r="M4506" s="2">
        <v>493</v>
      </c>
    </row>
    <row r="4507" spans="4:13" ht="12.75" hidden="1">
      <c r="D4507" s="16"/>
      <c r="F4507" s="45"/>
      <c r="H4507" s="6">
        <f t="shared" si="219"/>
        <v>0</v>
      </c>
      <c r="I4507" s="26">
        <f t="shared" si="220"/>
        <v>0</v>
      </c>
      <c r="M4507" s="2">
        <v>493</v>
      </c>
    </row>
    <row r="4508" spans="4:13" ht="12.75" hidden="1">
      <c r="D4508" s="16"/>
      <c r="F4508" s="45"/>
      <c r="H4508" s="6">
        <f t="shared" si="219"/>
        <v>0</v>
      </c>
      <c r="I4508" s="26">
        <f t="shared" si="220"/>
        <v>0</v>
      </c>
      <c r="M4508" s="2">
        <v>493</v>
      </c>
    </row>
    <row r="4509" spans="4:13" ht="12.75" hidden="1">
      <c r="D4509" s="16"/>
      <c r="F4509" s="45"/>
      <c r="H4509" s="6">
        <f t="shared" si="219"/>
        <v>0</v>
      </c>
      <c r="I4509" s="26">
        <f t="shared" si="220"/>
        <v>0</v>
      </c>
      <c r="M4509" s="2">
        <v>493</v>
      </c>
    </row>
    <row r="4510" spans="4:13" ht="12.75" hidden="1">
      <c r="D4510" s="16"/>
      <c r="F4510" s="45"/>
      <c r="H4510" s="6">
        <f t="shared" si="219"/>
        <v>0</v>
      </c>
      <c r="I4510" s="26">
        <f t="shared" si="220"/>
        <v>0</v>
      </c>
      <c r="M4510" s="2">
        <v>493</v>
      </c>
    </row>
    <row r="4511" spans="4:13" ht="12.75" hidden="1">
      <c r="D4511" s="16"/>
      <c r="F4511" s="45"/>
      <c r="H4511" s="6">
        <f t="shared" si="219"/>
        <v>0</v>
      </c>
      <c r="I4511" s="26">
        <f t="shared" si="220"/>
        <v>0</v>
      </c>
      <c r="M4511" s="2">
        <v>493</v>
      </c>
    </row>
    <row r="4512" spans="4:13" ht="12.75" hidden="1">
      <c r="D4512" s="16"/>
      <c r="F4512" s="45"/>
      <c r="H4512" s="6">
        <f t="shared" si="219"/>
        <v>0</v>
      </c>
      <c r="I4512" s="26">
        <f t="shared" si="220"/>
        <v>0</v>
      </c>
      <c r="M4512" s="2">
        <v>493</v>
      </c>
    </row>
    <row r="4513" spans="4:13" ht="12.75" hidden="1">
      <c r="D4513" s="16"/>
      <c r="F4513" s="45"/>
      <c r="H4513" s="6">
        <f t="shared" si="219"/>
        <v>0</v>
      </c>
      <c r="I4513" s="26">
        <f t="shared" si="220"/>
        <v>0</v>
      </c>
      <c r="M4513" s="2">
        <v>493</v>
      </c>
    </row>
    <row r="4514" spans="2:13" ht="12.75" hidden="1">
      <c r="B4514" s="42"/>
      <c r="D4514" s="16"/>
      <c r="F4514" s="45"/>
      <c r="H4514" s="6">
        <f t="shared" si="219"/>
        <v>0</v>
      </c>
      <c r="I4514" s="26">
        <f t="shared" si="220"/>
        <v>0</v>
      </c>
      <c r="M4514" s="2">
        <v>493</v>
      </c>
    </row>
    <row r="4515" spans="4:13" ht="12.75" hidden="1">
      <c r="D4515" s="16"/>
      <c r="F4515" s="45"/>
      <c r="H4515" s="6">
        <f t="shared" si="219"/>
        <v>0</v>
      </c>
      <c r="I4515" s="26">
        <f t="shared" si="220"/>
        <v>0</v>
      </c>
      <c r="M4515" s="2">
        <v>493</v>
      </c>
    </row>
    <row r="4516" spans="4:13" ht="12.75" hidden="1">
      <c r="D4516" s="16"/>
      <c r="F4516" s="45"/>
      <c r="H4516" s="6">
        <f t="shared" si="219"/>
        <v>0</v>
      </c>
      <c r="I4516" s="26">
        <f t="shared" si="220"/>
        <v>0</v>
      </c>
      <c r="M4516" s="2">
        <v>493</v>
      </c>
    </row>
    <row r="4517" spans="4:13" ht="12.75" hidden="1">
      <c r="D4517" s="16"/>
      <c r="F4517" s="45"/>
      <c r="H4517" s="6">
        <f t="shared" si="219"/>
        <v>0</v>
      </c>
      <c r="I4517" s="26">
        <f t="shared" si="220"/>
        <v>0</v>
      </c>
      <c r="M4517" s="2">
        <v>493</v>
      </c>
    </row>
    <row r="4518" spans="4:13" ht="12.75" hidden="1">
      <c r="D4518" s="16"/>
      <c r="F4518" s="45"/>
      <c r="H4518" s="6">
        <f t="shared" si="219"/>
        <v>0</v>
      </c>
      <c r="I4518" s="26">
        <f t="shared" si="220"/>
        <v>0</v>
      </c>
      <c r="M4518" s="2">
        <v>493</v>
      </c>
    </row>
    <row r="4519" spans="4:13" ht="12.75" hidden="1">
      <c r="D4519" s="16"/>
      <c r="F4519" s="45"/>
      <c r="H4519" s="6">
        <f t="shared" si="219"/>
        <v>0</v>
      </c>
      <c r="I4519" s="26">
        <f t="shared" si="220"/>
        <v>0</v>
      </c>
      <c r="M4519" s="2">
        <v>493</v>
      </c>
    </row>
    <row r="4520" spans="4:13" ht="12.75" hidden="1">
      <c r="D4520" s="16"/>
      <c r="F4520" s="45"/>
      <c r="H4520" s="6">
        <f t="shared" si="219"/>
        <v>0</v>
      </c>
      <c r="I4520" s="26">
        <f t="shared" si="220"/>
        <v>0</v>
      </c>
      <c r="M4520" s="2">
        <v>493</v>
      </c>
    </row>
    <row r="4521" spans="4:13" ht="12.75" hidden="1">
      <c r="D4521" s="16"/>
      <c r="F4521" s="45"/>
      <c r="H4521" s="6">
        <f t="shared" si="219"/>
        <v>0</v>
      </c>
      <c r="I4521" s="26">
        <f t="shared" si="220"/>
        <v>0</v>
      </c>
      <c r="M4521" s="2">
        <v>493</v>
      </c>
    </row>
    <row r="4522" spans="4:13" ht="12.75" hidden="1">
      <c r="D4522" s="16"/>
      <c r="F4522" s="45"/>
      <c r="H4522" s="6">
        <f t="shared" si="219"/>
        <v>0</v>
      </c>
      <c r="I4522" s="26">
        <f t="shared" si="220"/>
        <v>0</v>
      </c>
      <c r="M4522" s="2">
        <v>493</v>
      </c>
    </row>
    <row r="4523" spans="4:13" ht="12.75" hidden="1">
      <c r="D4523" s="16"/>
      <c r="F4523" s="45"/>
      <c r="H4523" s="6">
        <f t="shared" si="219"/>
        <v>0</v>
      </c>
      <c r="I4523" s="26">
        <f t="shared" si="220"/>
        <v>0</v>
      </c>
      <c r="M4523" s="2">
        <v>493</v>
      </c>
    </row>
    <row r="4524" spans="4:13" ht="12.75" hidden="1">
      <c r="D4524" s="16"/>
      <c r="F4524" s="45"/>
      <c r="H4524" s="6">
        <f t="shared" si="219"/>
        <v>0</v>
      </c>
      <c r="I4524" s="26">
        <f t="shared" si="220"/>
        <v>0</v>
      </c>
      <c r="M4524" s="2">
        <v>493</v>
      </c>
    </row>
    <row r="4525" spans="4:13" ht="12.75" hidden="1">
      <c r="D4525" s="16"/>
      <c r="F4525" s="45"/>
      <c r="H4525" s="6">
        <f t="shared" si="219"/>
        <v>0</v>
      </c>
      <c r="I4525" s="26">
        <f t="shared" si="220"/>
        <v>0</v>
      </c>
      <c r="M4525" s="2">
        <v>493</v>
      </c>
    </row>
    <row r="4526" spans="4:13" ht="12.75" hidden="1">
      <c r="D4526" s="16"/>
      <c r="F4526" s="45"/>
      <c r="H4526" s="6">
        <f t="shared" si="219"/>
        <v>0</v>
      </c>
      <c r="I4526" s="26">
        <f t="shared" si="220"/>
        <v>0</v>
      </c>
      <c r="M4526" s="2">
        <v>493</v>
      </c>
    </row>
    <row r="4527" spans="4:13" ht="12.75" hidden="1">
      <c r="D4527" s="16"/>
      <c r="F4527" s="45"/>
      <c r="H4527" s="6">
        <f t="shared" si="219"/>
        <v>0</v>
      </c>
      <c r="I4527" s="26">
        <f t="shared" si="220"/>
        <v>0</v>
      </c>
      <c r="M4527" s="2">
        <v>493</v>
      </c>
    </row>
    <row r="4528" spans="4:13" ht="12.75" hidden="1">
      <c r="D4528" s="16"/>
      <c r="F4528" s="45"/>
      <c r="H4528" s="6">
        <f t="shared" si="219"/>
        <v>0</v>
      </c>
      <c r="I4528" s="26">
        <f t="shared" si="220"/>
        <v>0</v>
      </c>
      <c r="M4528" s="2">
        <v>493</v>
      </c>
    </row>
    <row r="4529" spans="4:13" ht="12.75" hidden="1">
      <c r="D4529" s="16"/>
      <c r="F4529" s="45"/>
      <c r="H4529" s="6">
        <f t="shared" si="219"/>
        <v>0</v>
      </c>
      <c r="I4529" s="26">
        <f t="shared" si="220"/>
        <v>0</v>
      </c>
      <c r="M4529" s="2">
        <v>493</v>
      </c>
    </row>
    <row r="4530" spans="4:13" ht="12.75" hidden="1">
      <c r="D4530" s="16"/>
      <c r="F4530" s="45"/>
      <c r="H4530" s="6">
        <f t="shared" si="219"/>
        <v>0</v>
      </c>
      <c r="I4530" s="26">
        <f t="shared" si="220"/>
        <v>0</v>
      </c>
      <c r="M4530" s="2">
        <v>493</v>
      </c>
    </row>
    <row r="4531" spans="4:13" ht="12.75" hidden="1">
      <c r="D4531" s="16"/>
      <c r="F4531" s="45"/>
      <c r="H4531" s="6">
        <f t="shared" si="219"/>
        <v>0</v>
      </c>
      <c r="I4531" s="26">
        <f t="shared" si="220"/>
        <v>0</v>
      </c>
      <c r="M4531" s="2">
        <v>493</v>
      </c>
    </row>
    <row r="4532" spans="4:13" ht="12.75" hidden="1">
      <c r="D4532" s="16"/>
      <c r="F4532" s="45"/>
      <c r="H4532" s="6">
        <f t="shared" si="219"/>
        <v>0</v>
      </c>
      <c r="I4532" s="26">
        <f t="shared" si="220"/>
        <v>0</v>
      </c>
      <c r="M4532" s="2">
        <v>493</v>
      </c>
    </row>
    <row r="4533" spans="4:13" ht="12.75" hidden="1">
      <c r="D4533" s="16"/>
      <c r="F4533" s="45"/>
      <c r="H4533" s="6">
        <f t="shared" si="219"/>
        <v>0</v>
      </c>
      <c r="I4533" s="26">
        <f t="shared" si="220"/>
        <v>0</v>
      </c>
      <c r="M4533" s="2">
        <v>493</v>
      </c>
    </row>
    <row r="4534" spans="4:13" ht="12.75" hidden="1">
      <c r="D4534" s="16"/>
      <c r="F4534" s="45"/>
      <c r="H4534" s="6">
        <f t="shared" si="219"/>
        <v>0</v>
      </c>
      <c r="I4534" s="26">
        <f t="shared" si="220"/>
        <v>0</v>
      </c>
      <c r="M4534" s="2">
        <v>493</v>
      </c>
    </row>
    <row r="4535" spans="4:13" ht="12.75" hidden="1">
      <c r="D4535" s="16"/>
      <c r="F4535" s="45"/>
      <c r="H4535" s="6">
        <f t="shared" si="219"/>
        <v>0</v>
      </c>
      <c r="I4535" s="26">
        <f t="shared" si="220"/>
        <v>0</v>
      </c>
      <c r="M4535" s="2">
        <v>493</v>
      </c>
    </row>
    <row r="4536" spans="4:13" ht="12.75" hidden="1">
      <c r="D4536" s="16"/>
      <c r="F4536" s="45"/>
      <c r="H4536" s="6">
        <f t="shared" si="219"/>
        <v>0</v>
      </c>
      <c r="I4536" s="26">
        <f t="shared" si="220"/>
        <v>0</v>
      </c>
      <c r="M4536" s="2">
        <v>493</v>
      </c>
    </row>
    <row r="4537" spans="4:13" ht="12.75" hidden="1">
      <c r="D4537" s="16"/>
      <c r="F4537" s="45"/>
      <c r="H4537" s="6">
        <f t="shared" si="219"/>
        <v>0</v>
      </c>
      <c r="I4537" s="26">
        <f t="shared" si="220"/>
        <v>0</v>
      </c>
      <c r="M4537" s="2">
        <v>493</v>
      </c>
    </row>
    <row r="4538" spans="4:13" ht="12.75" hidden="1">
      <c r="D4538" s="16"/>
      <c r="F4538" s="45"/>
      <c r="H4538" s="6">
        <f t="shared" si="219"/>
        <v>0</v>
      </c>
      <c r="I4538" s="26">
        <f t="shared" si="220"/>
        <v>0</v>
      </c>
      <c r="M4538" s="2">
        <v>493</v>
      </c>
    </row>
    <row r="4539" spans="4:13" ht="12.75" hidden="1">
      <c r="D4539" s="16"/>
      <c r="F4539" s="45"/>
      <c r="H4539" s="6">
        <f t="shared" si="219"/>
        <v>0</v>
      </c>
      <c r="I4539" s="26">
        <f t="shared" si="220"/>
        <v>0</v>
      </c>
      <c r="M4539" s="2">
        <v>493</v>
      </c>
    </row>
    <row r="4540" spans="4:13" ht="12.75" hidden="1">
      <c r="D4540" s="16"/>
      <c r="F4540" s="45"/>
      <c r="H4540" s="6">
        <f t="shared" si="219"/>
        <v>0</v>
      </c>
      <c r="I4540" s="26">
        <f t="shared" si="220"/>
        <v>0</v>
      </c>
      <c r="M4540" s="2">
        <v>493</v>
      </c>
    </row>
    <row r="4541" spans="4:13" ht="12.75" hidden="1">
      <c r="D4541" s="16"/>
      <c r="F4541" s="45"/>
      <c r="H4541" s="6">
        <f t="shared" si="219"/>
        <v>0</v>
      </c>
      <c r="I4541" s="26">
        <f t="shared" si="220"/>
        <v>0</v>
      </c>
      <c r="M4541" s="2">
        <v>493</v>
      </c>
    </row>
    <row r="4542" spans="4:13" ht="12.75" hidden="1">
      <c r="D4542" s="16"/>
      <c r="F4542" s="45"/>
      <c r="H4542" s="6">
        <f t="shared" si="219"/>
        <v>0</v>
      </c>
      <c r="I4542" s="26">
        <f t="shared" si="220"/>
        <v>0</v>
      </c>
      <c r="M4542" s="2">
        <v>493</v>
      </c>
    </row>
    <row r="4543" spans="1:13" s="88" customFormat="1" ht="12.75" hidden="1">
      <c r="A4543" s="1"/>
      <c r="B4543" s="6"/>
      <c r="C4543" s="1"/>
      <c r="D4543" s="16"/>
      <c r="E4543" s="1"/>
      <c r="F4543" s="45"/>
      <c r="G4543" s="31"/>
      <c r="H4543" s="6">
        <f t="shared" si="219"/>
        <v>0</v>
      </c>
      <c r="I4543" s="26">
        <f t="shared" si="220"/>
        <v>0</v>
      </c>
      <c r="J4543"/>
      <c r="K4543"/>
      <c r="L4543"/>
      <c r="M4543" s="2">
        <v>493</v>
      </c>
    </row>
    <row r="4544" spans="1:13" ht="12.75" hidden="1">
      <c r="A4544" s="86"/>
      <c r="B4544" s="87"/>
      <c r="C4544" s="43"/>
      <c r="D4544" s="163"/>
      <c r="E4544" s="86"/>
      <c r="F4544" s="165"/>
      <c r="G4544" s="164"/>
      <c r="H4544" s="6">
        <f t="shared" si="219"/>
        <v>0</v>
      </c>
      <c r="I4544" s="26">
        <f t="shared" si="220"/>
        <v>0</v>
      </c>
      <c r="J4544" s="88"/>
      <c r="K4544" s="88"/>
      <c r="L4544" s="88"/>
      <c r="M4544" s="2">
        <v>493</v>
      </c>
    </row>
    <row r="4545" spans="4:13" ht="12.75" hidden="1">
      <c r="D4545" s="16"/>
      <c r="F4545" s="45"/>
      <c r="H4545" s="6">
        <f t="shared" si="219"/>
        <v>0</v>
      </c>
      <c r="I4545" s="26">
        <f t="shared" si="220"/>
        <v>0</v>
      </c>
      <c r="M4545" s="2">
        <v>493</v>
      </c>
    </row>
    <row r="4546" spans="4:13" ht="12.75" hidden="1">
      <c r="D4546" s="16"/>
      <c r="F4546" s="45"/>
      <c r="H4546" s="6">
        <f t="shared" si="219"/>
        <v>0</v>
      </c>
      <c r="I4546" s="26">
        <f t="shared" si="220"/>
        <v>0</v>
      </c>
      <c r="M4546" s="2">
        <v>493</v>
      </c>
    </row>
    <row r="4547" spans="4:13" ht="12.75" hidden="1">
      <c r="D4547" s="16"/>
      <c r="F4547" s="45"/>
      <c r="H4547" s="6">
        <f t="shared" si="219"/>
        <v>0</v>
      </c>
      <c r="I4547" s="26">
        <f t="shared" si="220"/>
        <v>0</v>
      </c>
      <c r="M4547" s="2">
        <v>493</v>
      </c>
    </row>
    <row r="4548" spans="4:13" ht="12.75" hidden="1">
      <c r="D4548" s="16"/>
      <c r="F4548" s="45"/>
      <c r="H4548" s="6">
        <f t="shared" si="219"/>
        <v>0</v>
      </c>
      <c r="I4548" s="26">
        <f t="shared" si="220"/>
        <v>0</v>
      </c>
      <c r="M4548" s="2">
        <v>493</v>
      </c>
    </row>
    <row r="4549" spans="4:13" ht="12.75" hidden="1">
      <c r="D4549" s="16"/>
      <c r="F4549" s="45"/>
      <c r="H4549" s="6">
        <f t="shared" si="219"/>
        <v>0</v>
      </c>
      <c r="I4549" s="26">
        <f t="shared" si="220"/>
        <v>0</v>
      </c>
      <c r="M4549" s="2">
        <v>493</v>
      </c>
    </row>
    <row r="4550" spans="4:13" ht="12.75" hidden="1">
      <c r="D4550" s="16"/>
      <c r="F4550" s="45"/>
      <c r="H4550" s="6">
        <f t="shared" si="219"/>
        <v>0</v>
      </c>
      <c r="I4550" s="26">
        <f t="shared" si="220"/>
        <v>0</v>
      </c>
      <c r="M4550" s="2">
        <v>493</v>
      </c>
    </row>
    <row r="4551" spans="4:13" ht="12.75" hidden="1">
      <c r="D4551" s="16"/>
      <c r="F4551" s="45"/>
      <c r="H4551" s="6">
        <f t="shared" si="219"/>
        <v>0</v>
      </c>
      <c r="I4551" s="26">
        <f t="shared" si="220"/>
        <v>0</v>
      </c>
      <c r="M4551" s="2">
        <v>493</v>
      </c>
    </row>
    <row r="4552" spans="4:13" ht="12.75" hidden="1">
      <c r="D4552" s="16"/>
      <c r="F4552" s="45"/>
      <c r="H4552" s="6">
        <f t="shared" si="219"/>
        <v>0</v>
      </c>
      <c r="I4552" s="26">
        <f t="shared" si="220"/>
        <v>0</v>
      </c>
      <c r="M4552" s="2">
        <v>493</v>
      </c>
    </row>
    <row r="4553" spans="4:13" ht="12.75" hidden="1">
      <c r="D4553" s="16"/>
      <c r="F4553" s="45"/>
      <c r="H4553" s="6">
        <f t="shared" si="219"/>
        <v>0</v>
      </c>
      <c r="I4553" s="26">
        <f t="shared" si="220"/>
        <v>0</v>
      </c>
      <c r="M4553" s="2">
        <v>493</v>
      </c>
    </row>
    <row r="4554" spans="4:13" ht="12.75" hidden="1">
      <c r="D4554" s="16"/>
      <c r="F4554" s="45"/>
      <c r="H4554" s="6">
        <f t="shared" si="219"/>
        <v>0</v>
      </c>
      <c r="I4554" s="26">
        <f t="shared" si="220"/>
        <v>0</v>
      </c>
      <c r="M4554" s="2">
        <v>493</v>
      </c>
    </row>
    <row r="4555" spans="4:13" ht="12.75" hidden="1">
      <c r="D4555" s="16"/>
      <c r="F4555" s="45"/>
      <c r="H4555" s="6">
        <f t="shared" si="219"/>
        <v>0</v>
      </c>
      <c r="I4555" s="26">
        <f t="shared" si="220"/>
        <v>0</v>
      </c>
      <c r="M4555" s="2">
        <v>493</v>
      </c>
    </row>
    <row r="4556" spans="6:13" ht="12.75" hidden="1">
      <c r="F4556" s="45"/>
      <c r="H4556" s="6">
        <f aca="true" t="shared" si="221" ref="H4556:H4619">H4555-B4556</f>
        <v>0</v>
      </c>
      <c r="I4556" s="26">
        <f aca="true" t="shared" si="222" ref="I4556:I4619">+B4556/M4556</f>
        <v>0</v>
      </c>
      <c r="M4556" s="2">
        <v>493</v>
      </c>
    </row>
    <row r="4557" spans="6:13" ht="12.75" hidden="1">
      <c r="F4557" s="45"/>
      <c r="H4557" s="6">
        <f t="shared" si="221"/>
        <v>0</v>
      </c>
      <c r="I4557" s="26">
        <f t="shared" si="222"/>
        <v>0</v>
      </c>
      <c r="M4557" s="2">
        <v>493</v>
      </c>
    </row>
    <row r="4558" spans="6:13" ht="12.75" hidden="1">
      <c r="F4558" s="45"/>
      <c r="H4558" s="6">
        <f t="shared" si="221"/>
        <v>0</v>
      </c>
      <c r="I4558" s="26">
        <f t="shared" si="222"/>
        <v>0</v>
      </c>
      <c r="M4558" s="2">
        <v>493</v>
      </c>
    </row>
    <row r="4559" spans="6:13" ht="12.75" hidden="1">
      <c r="F4559" s="45"/>
      <c r="H4559" s="6">
        <f t="shared" si="221"/>
        <v>0</v>
      </c>
      <c r="I4559" s="26">
        <f t="shared" si="222"/>
        <v>0</v>
      </c>
      <c r="M4559" s="2">
        <v>493</v>
      </c>
    </row>
    <row r="4560" spans="6:13" ht="12.75" hidden="1">
      <c r="F4560" s="45"/>
      <c r="H4560" s="6">
        <f t="shared" si="221"/>
        <v>0</v>
      </c>
      <c r="I4560" s="26">
        <f t="shared" si="222"/>
        <v>0</v>
      </c>
      <c r="M4560" s="2">
        <v>493</v>
      </c>
    </row>
    <row r="4561" spans="6:13" ht="12.75" hidden="1">
      <c r="F4561" s="45"/>
      <c r="H4561" s="6">
        <f t="shared" si="221"/>
        <v>0</v>
      </c>
      <c r="I4561" s="26">
        <f t="shared" si="222"/>
        <v>0</v>
      </c>
      <c r="M4561" s="2">
        <v>493</v>
      </c>
    </row>
    <row r="4562" spans="6:13" ht="12.75" hidden="1">
      <c r="F4562" s="45"/>
      <c r="H4562" s="6">
        <f t="shared" si="221"/>
        <v>0</v>
      </c>
      <c r="I4562" s="26">
        <f t="shared" si="222"/>
        <v>0</v>
      </c>
      <c r="M4562" s="2">
        <v>493</v>
      </c>
    </row>
    <row r="4563" spans="6:13" ht="12.75" hidden="1">
      <c r="F4563" s="45"/>
      <c r="H4563" s="6">
        <f t="shared" si="221"/>
        <v>0</v>
      </c>
      <c r="I4563" s="26">
        <f t="shared" si="222"/>
        <v>0</v>
      </c>
      <c r="M4563" s="2">
        <v>493</v>
      </c>
    </row>
    <row r="4564" spans="6:13" ht="12.75" hidden="1">
      <c r="F4564" s="45"/>
      <c r="H4564" s="6">
        <f t="shared" si="221"/>
        <v>0</v>
      </c>
      <c r="I4564" s="26">
        <f t="shared" si="222"/>
        <v>0</v>
      </c>
      <c r="M4564" s="2">
        <v>493</v>
      </c>
    </row>
    <row r="4565" spans="6:13" ht="12.75" hidden="1">
      <c r="F4565" s="45"/>
      <c r="H4565" s="6">
        <f t="shared" si="221"/>
        <v>0</v>
      </c>
      <c r="I4565" s="26">
        <f t="shared" si="222"/>
        <v>0</v>
      </c>
      <c r="M4565" s="2">
        <v>493</v>
      </c>
    </row>
    <row r="4566" spans="6:13" ht="12.75" hidden="1">
      <c r="F4566" s="45"/>
      <c r="H4566" s="6">
        <f t="shared" si="221"/>
        <v>0</v>
      </c>
      <c r="I4566" s="26">
        <f t="shared" si="222"/>
        <v>0</v>
      </c>
      <c r="M4566" s="2">
        <v>493</v>
      </c>
    </row>
    <row r="4567" spans="6:13" ht="12.75" hidden="1">
      <c r="F4567" s="45"/>
      <c r="H4567" s="6">
        <f t="shared" si="221"/>
        <v>0</v>
      </c>
      <c r="I4567" s="26">
        <f t="shared" si="222"/>
        <v>0</v>
      </c>
      <c r="M4567" s="2">
        <v>493</v>
      </c>
    </row>
    <row r="4568" spans="6:13" ht="12.75" hidden="1">
      <c r="F4568" s="45"/>
      <c r="H4568" s="6">
        <f t="shared" si="221"/>
        <v>0</v>
      </c>
      <c r="I4568" s="26">
        <f t="shared" si="222"/>
        <v>0</v>
      </c>
      <c r="M4568" s="2">
        <v>493</v>
      </c>
    </row>
    <row r="4569" spans="6:13" ht="12.75" hidden="1">
      <c r="F4569" s="45"/>
      <c r="H4569" s="6">
        <f t="shared" si="221"/>
        <v>0</v>
      </c>
      <c r="I4569" s="26">
        <f t="shared" si="222"/>
        <v>0</v>
      </c>
      <c r="M4569" s="2">
        <v>493</v>
      </c>
    </row>
    <row r="4570" spans="6:13" ht="12.75" hidden="1">
      <c r="F4570" s="45"/>
      <c r="H4570" s="6">
        <f t="shared" si="221"/>
        <v>0</v>
      </c>
      <c r="I4570" s="26">
        <f t="shared" si="222"/>
        <v>0</v>
      </c>
      <c r="M4570" s="2">
        <v>493</v>
      </c>
    </row>
    <row r="4571" spans="6:13" ht="12.75" hidden="1">
      <c r="F4571" s="45"/>
      <c r="H4571" s="6">
        <f t="shared" si="221"/>
        <v>0</v>
      </c>
      <c r="I4571" s="26">
        <f t="shared" si="222"/>
        <v>0</v>
      </c>
      <c r="M4571" s="2">
        <v>493</v>
      </c>
    </row>
    <row r="4572" spans="6:13" ht="12.75" hidden="1">
      <c r="F4572" s="45"/>
      <c r="H4572" s="6">
        <f t="shared" si="221"/>
        <v>0</v>
      </c>
      <c r="I4572" s="26">
        <f t="shared" si="222"/>
        <v>0</v>
      </c>
      <c r="M4572" s="2">
        <v>493</v>
      </c>
    </row>
    <row r="4573" spans="6:13" ht="12.75" hidden="1">
      <c r="F4573" s="45"/>
      <c r="H4573" s="6">
        <f t="shared" si="221"/>
        <v>0</v>
      </c>
      <c r="I4573" s="26">
        <f t="shared" si="222"/>
        <v>0</v>
      </c>
      <c r="M4573" s="2">
        <v>493</v>
      </c>
    </row>
    <row r="4574" spans="6:13" ht="12.75" hidden="1">
      <c r="F4574" s="45"/>
      <c r="H4574" s="6">
        <f t="shared" si="221"/>
        <v>0</v>
      </c>
      <c r="I4574" s="26">
        <f t="shared" si="222"/>
        <v>0</v>
      </c>
      <c r="M4574" s="2">
        <v>493</v>
      </c>
    </row>
    <row r="4575" spans="6:13" ht="12.75" hidden="1">
      <c r="F4575" s="45"/>
      <c r="H4575" s="6">
        <f t="shared" si="221"/>
        <v>0</v>
      </c>
      <c r="I4575" s="26">
        <f t="shared" si="222"/>
        <v>0</v>
      </c>
      <c r="M4575" s="2">
        <v>493</v>
      </c>
    </row>
    <row r="4576" spans="6:13" ht="12.75" hidden="1">
      <c r="F4576" s="45"/>
      <c r="H4576" s="6">
        <f t="shared" si="221"/>
        <v>0</v>
      </c>
      <c r="I4576" s="26">
        <f t="shared" si="222"/>
        <v>0</v>
      </c>
      <c r="M4576" s="2">
        <v>493</v>
      </c>
    </row>
    <row r="4577" spans="6:13" ht="12.75" hidden="1">
      <c r="F4577" s="45"/>
      <c r="H4577" s="6">
        <f t="shared" si="221"/>
        <v>0</v>
      </c>
      <c r="I4577" s="26">
        <f t="shared" si="222"/>
        <v>0</v>
      </c>
      <c r="M4577" s="2">
        <v>493</v>
      </c>
    </row>
    <row r="4578" spans="6:13" ht="12.75" hidden="1">
      <c r="F4578" s="45"/>
      <c r="H4578" s="6">
        <f t="shared" si="221"/>
        <v>0</v>
      </c>
      <c r="I4578" s="26">
        <f t="shared" si="222"/>
        <v>0</v>
      </c>
      <c r="M4578" s="2">
        <v>493</v>
      </c>
    </row>
    <row r="4579" spans="6:13" ht="12.75" hidden="1">
      <c r="F4579" s="45"/>
      <c r="H4579" s="6">
        <f t="shared" si="221"/>
        <v>0</v>
      </c>
      <c r="I4579" s="26">
        <f t="shared" si="222"/>
        <v>0</v>
      </c>
      <c r="M4579" s="2">
        <v>493</v>
      </c>
    </row>
    <row r="4580" spans="2:13" ht="12.75" hidden="1">
      <c r="B4580" s="7"/>
      <c r="F4580" s="45"/>
      <c r="H4580" s="6">
        <f t="shared" si="221"/>
        <v>0</v>
      </c>
      <c r="I4580" s="26">
        <f t="shared" si="222"/>
        <v>0</v>
      </c>
      <c r="M4580" s="2">
        <v>493</v>
      </c>
    </row>
    <row r="4581" spans="6:13" ht="12.75" hidden="1">
      <c r="F4581" s="45"/>
      <c r="H4581" s="6">
        <f t="shared" si="221"/>
        <v>0</v>
      </c>
      <c r="I4581" s="26">
        <f t="shared" si="222"/>
        <v>0</v>
      </c>
      <c r="M4581" s="2">
        <v>493</v>
      </c>
    </row>
    <row r="4582" spans="6:13" ht="12.75" hidden="1">
      <c r="F4582" s="45"/>
      <c r="H4582" s="6">
        <f t="shared" si="221"/>
        <v>0</v>
      </c>
      <c r="I4582" s="26">
        <f t="shared" si="222"/>
        <v>0</v>
      </c>
      <c r="M4582" s="2">
        <v>493</v>
      </c>
    </row>
    <row r="4583" spans="6:13" ht="12.75" hidden="1">
      <c r="F4583" s="45"/>
      <c r="H4583" s="6">
        <f t="shared" si="221"/>
        <v>0</v>
      </c>
      <c r="I4583" s="26">
        <f t="shared" si="222"/>
        <v>0</v>
      </c>
      <c r="M4583" s="2">
        <v>493</v>
      </c>
    </row>
    <row r="4584" spans="6:13" ht="12.75" hidden="1">
      <c r="F4584" s="45"/>
      <c r="H4584" s="6">
        <f t="shared" si="221"/>
        <v>0</v>
      </c>
      <c r="I4584" s="26">
        <f t="shared" si="222"/>
        <v>0</v>
      </c>
      <c r="M4584" s="2">
        <v>493</v>
      </c>
    </row>
    <row r="4585" spans="2:13" ht="12.75" hidden="1">
      <c r="B4585" s="8"/>
      <c r="F4585" s="45"/>
      <c r="H4585" s="6">
        <f t="shared" si="221"/>
        <v>0</v>
      </c>
      <c r="I4585" s="26">
        <f t="shared" si="222"/>
        <v>0</v>
      </c>
      <c r="M4585" s="2">
        <v>493</v>
      </c>
    </row>
    <row r="4586" spans="3:13" ht="12.75" hidden="1">
      <c r="C4586" s="3"/>
      <c r="F4586" s="45"/>
      <c r="H4586" s="6">
        <f t="shared" si="221"/>
        <v>0</v>
      </c>
      <c r="I4586" s="26">
        <f t="shared" si="222"/>
        <v>0</v>
      </c>
      <c r="M4586" s="2">
        <v>493</v>
      </c>
    </row>
    <row r="4587" spans="6:13" ht="12.75" hidden="1">
      <c r="F4587" s="45"/>
      <c r="H4587" s="6">
        <f t="shared" si="221"/>
        <v>0</v>
      </c>
      <c r="I4587" s="26">
        <f t="shared" si="222"/>
        <v>0</v>
      </c>
      <c r="M4587" s="2">
        <v>493</v>
      </c>
    </row>
    <row r="4588" spans="2:13" ht="12.75" hidden="1">
      <c r="B4588" s="9"/>
      <c r="F4588" s="45"/>
      <c r="H4588" s="6">
        <f t="shared" si="221"/>
        <v>0</v>
      </c>
      <c r="I4588" s="26">
        <f t="shared" si="222"/>
        <v>0</v>
      </c>
      <c r="M4588" s="2">
        <v>493</v>
      </c>
    </row>
    <row r="4589" spans="6:13" ht="12.75" hidden="1">
      <c r="F4589" s="45"/>
      <c r="H4589" s="6">
        <f t="shared" si="221"/>
        <v>0</v>
      </c>
      <c r="I4589" s="26">
        <f t="shared" si="222"/>
        <v>0</v>
      </c>
      <c r="M4589" s="2">
        <v>493</v>
      </c>
    </row>
    <row r="4590" spans="6:13" ht="12.75" hidden="1">
      <c r="F4590" s="45"/>
      <c r="H4590" s="6">
        <f t="shared" si="221"/>
        <v>0</v>
      </c>
      <c r="I4590" s="26">
        <f t="shared" si="222"/>
        <v>0</v>
      </c>
      <c r="M4590" s="2">
        <v>493</v>
      </c>
    </row>
    <row r="4591" spans="6:13" ht="12.75" hidden="1">
      <c r="F4591" s="45"/>
      <c r="H4591" s="6">
        <f t="shared" si="221"/>
        <v>0</v>
      </c>
      <c r="I4591" s="26">
        <f t="shared" si="222"/>
        <v>0</v>
      </c>
      <c r="M4591" s="2">
        <v>493</v>
      </c>
    </row>
    <row r="4592" spans="6:13" ht="12.75" hidden="1">
      <c r="F4592" s="45"/>
      <c r="H4592" s="6">
        <f t="shared" si="221"/>
        <v>0</v>
      </c>
      <c r="I4592" s="26">
        <f t="shared" si="222"/>
        <v>0</v>
      </c>
      <c r="M4592" s="2">
        <v>493</v>
      </c>
    </row>
    <row r="4593" spans="6:13" ht="12.75" hidden="1">
      <c r="F4593" s="45"/>
      <c r="H4593" s="6">
        <f t="shared" si="221"/>
        <v>0</v>
      </c>
      <c r="I4593" s="26">
        <f t="shared" si="222"/>
        <v>0</v>
      </c>
      <c r="M4593" s="2">
        <v>493</v>
      </c>
    </row>
    <row r="4594" spans="6:13" ht="12.75" hidden="1">
      <c r="F4594" s="45"/>
      <c r="H4594" s="6">
        <f t="shared" si="221"/>
        <v>0</v>
      </c>
      <c r="I4594" s="26">
        <f t="shared" si="222"/>
        <v>0</v>
      </c>
      <c r="M4594" s="2">
        <v>493</v>
      </c>
    </row>
    <row r="4595" spans="6:13" ht="12.75" hidden="1">
      <c r="F4595" s="45"/>
      <c r="H4595" s="6">
        <f t="shared" si="221"/>
        <v>0</v>
      </c>
      <c r="I4595" s="26">
        <f t="shared" si="222"/>
        <v>0</v>
      </c>
      <c r="M4595" s="2">
        <v>493</v>
      </c>
    </row>
    <row r="4596" spans="6:13" ht="12.75" hidden="1">
      <c r="F4596" s="45"/>
      <c r="H4596" s="6">
        <f t="shared" si="221"/>
        <v>0</v>
      </c>
      <c r="I4596" s="26">
        <f t="shared" si="222"/>
        <v>0</v>
      </c>
      <c r="M4596" s="2">
        <v>493</v>
      </c>
    </row>
    <row r="4597" spans="6:13" ht="12.75" hidden="1">
      <c r="F4597" s="45"/>
      <c r="H4597" s="6">
        <f t="shared" si="221"/>
        <v>0</v>
      </c>
      <c r="I4597" s="26">
        <f t="shared" si="222"/>
        <v>0</v>
      </c>
      <c r="M4597" s="2">
        <v>493</v>
      </c>
    </row>
    <row r="4598" spans="6:13" ht="12.75" hidden="1">
      <c r="F4598" s="45"/>
      <c r="H4598" s="6">
        <f t="shared" si="221"/>
        <v>0</v>
      </c>
      <c r="I4598" s="26">
        <f t="shared" si="222"/>
        <v>0</v>
      </c>
      <c r="M4598" s="2">
        <v>493</v>
      </c>
    </row>
    <row r="4599" spans="6:13" ht="12.75" hidden="1">
      <c r="F4599" s="45"/>
      <c r="H4599" s="6">
        <f t="shared" si="221"/>
        <v>0</v>
      </c>
      <c r="I4599" s="26">
        <f t="shared" si="222"/>
        <v>0</v>
      </c>
      <c r="M4599" s="2">
        <v>493</v>
      </c>
    </row>
    <row r="4600" spans="6:13" ht="12.75" hidden="1">
      <c r="F4600" s="45"/>
      <c r="H4600" s="6">
        <f t="shared" si="221"/>
        <v>0</v>
      </c>
      <c r="I4600" s="26">
        <f t="shared" si="222"/>
        <v>0</v>
      </c>
      <c r="M4600" s="2">
        <v>493</v>
      </c>
    </row>
    <row r="4601" spans="6:13" ht="12.75" hidden="1">
      <c r="F4601" s="45"/>
      <c r="H4601" s="6">
        <f t="shared" si="221"/>
        <v>0</v>
      </c>
      <c r="I4601" s="26">
        <f t="shared" si="222"/>
        <v>0</v>
      </c>
      <c r="M4601" s="2">
        <v>493</v>
      </c>
    </row>
    <row r="4602" spans="6:13" ht="12.75" hidden="1">
      <c r="F4602" s="45"/>
      <c r="H4602" s="6">
        <f t="shared" si="221"/>
        <v>0</v>
      </c>
      <c r="I4602" s="26">
        <f t="shared" si="222"/>
        <v>0</v>
      </c>
      <c r="M4602" s="2">
        <v>493</v>
      </c>
    </row>
    <row r="4603" spans="6:13" ht="12.75" hidden="1">
      <c r="F4603" s="45"/>
      <c r="H4603" s="6">
        <f t="shared" si="221"/>
        <v>0</v>
      </c>
      <c r="I4603" s="26">
        <f t="shared" si="222"/>
        <v>0</v>
      </c>
      <c r="M4603" s="2">
        <v>493</v>
      </c>
    </row>
    <row r="4604" spans="6:13" ht="12.75" hidden="1">
      <c r="F4604" s="45"/>
      <c r="H4604" s="6">
        <f t="shared" si="221"/>
        <v>0</v>
      </c>
      <c r="I4604" s="26">
        <f t="shared" si="222"/>
        <v>0</v>
      </c>
      <c r="M4604" s="2">
        <v>493</v>
      </c>
    </row>
    <row r="4605" spans="6:13" ht="12.75" hidden="1">
      <c r="F4605" s="45"/>
      <c r="H4605" s="6">
        <f t="shared" si="221"/>
        <v>0</v>
      </c>
      <c r="I4605" s="26">
        <f t="shared" si="222"/>
        <v>0</v>
      </c>
      <c r="M4605" s="2">
        <v>493</v>
      </c>
    </row>
    <row r="4606" spans="6:13" ht="12.75" hidden="1">
      <c r="F4606" s="45"/>
      <c r="H4606" s="6">
        <f t="shared" si="221"/>
        <v>0</v>
      </c>
      <c r="I4606" s="26">
        <f t="shared" si="222"/>
        <v>0</v>
      </c>
      <c r="M4606" s="2">
        <v>493</v>
      </c>
    </row>
    <row r="4607" spans="2:13" ht="12.75" hidden="1">
      <c r="B4607" s="10"/>
      <c r="F4607" s="45"/>
      <c r="H4607" s="6">
        <f t="shared" si="221"/>
        <v>0</v>
      </c>
      <c r="I4607" s="26">
        <f t="shared" si="222"/>
        <v>0</v>
      </c>
      <c r="M4607" s="2">
        <v>493</v>
      </c>
    </row>
    <row r="4608" spans="2:13" ht="12.75" hidden="1">
      <c r="B4608" s="9"/>
      <c r="F4608" s="45"/>
      <c r="H4608" s="6">
        <f t="shared" si="221"/>
        <v>0</v>
      </c>
      <c r="I4608" s="26">
        <f t="shared" si="222"/>
        <v>0</v>
      </c>
      <c r="M4608" s="2">
        <v>493</v>
      </c>
    </row>
    <row r="4609" spans="2:13" ht="12.75" hidden="1">
      <c r="B4609" s="9"/>
      <c r="F4609" s="45"/>
      <c r="H4609" s="6">
        <f t="shared" si="221"/>
        <v>0</v>
      </c>
      <c r="I4609" s="26">
        <f t="shared" si="222"/>
        <v>0</v>
      </c>
      <c r="M4609" s="2">
        <v>493</v>
      </c>
    </row>
    <row r="4610" spans="6:13" ht="12.75" hidden="1">
      <c r="F4610" s="45"/>
      <c r="H4610" s="6">
        <f t="shared" si="221"/>
        <v>0</v>
      </c>
      <c r="I4610" s="26">
        <f t="shared" si="222"/>
        <v>0</v>
      </c>
      <c r="M4610" s="2">
        <v>493</v>
      </c>
    </row>
    <row r="4611" spans="2:13" ht="12.75" hidden="1">
      <c r="B4611" s="11"/>
      <c r="F4611" s="45"/>
      <c r="H4611" s="6">
        <f t="shared" si="221"/>
        <v>0</v>
      </c>
      <c r="I4611" s="26">
        <f t="shared" si="222"/>
        <v>0</v>
      </c>
      <c r="M4611" s="2">
        <v>493</v>
      </c>
    </row>
    <row r="4612" spans="2:13" ht="12.75" hidden="1">
      <c r="B4612" s="11"/>
      <c r="F4612" s="45"/>
      <c r="H4612" s="6">
        <f t="shared" si="221"/>
        <v>0</v>
      </c>
      <c r="I4612" s="26">
        <f t="shared" si="222"/>
        <v>0</v>
      </c>
      <c r="M4612" s="2">
        <v>493</v>
      </c>
    </row>
    <row r="4613" spans="2:13" ht="12.75" hidden="1">
      <c r="B4613" s="11"/>
      <c r="F4613" s="45"/>
      <c r="H4613" s="6">
        <f t="shared" si="221"/>
        <v>0</v>
      </c>
      <c r="I4613" s="26">
        <f t="shared" si="222"/>
        <v>0</v>
      </c>
      <c r="M4613" s="2">
        <v>493</v>
      </c>
    </row>
    <row r="4614" spans="2:13" ht="12.75" hidden="1">
      <c r="B4614" s="11"/>
      <c r="F4614" s="45"/>
      <c r="H4614" s="6">
        <f t="shared" si="221"/>
        <v>0</v>
      </c>
      <c r="I4614" s="26">
        <f t="shared" si="222"/>
        <v>0</v>
      </c>
      <c r="M4614" s="2">
        <v>493</v>
      </c>
    </row>
    <row r="4615" spans="2:13" ht="12.75" hidden="1">
      <c r="B4615" s="11"/>
      <c r="F4615" s="45"/>
      <c r="H4615" s="6">
        <f t="shared" si="221"/>
        <v>0</v>
      </c>
      <c r="I4615" s="26">
        <f t="shared" si="222"/>
        <v>0</v>
      </c>
      <c r="M4615" s="2">
        <v>493</v>
      </c>
    </row>
    <row r="4616" spans="2:13" ht="12.75" hidden="1">
      <c r="B4616" s="11"/>
      <c r="F4616" s="45"/>
      <c r="H4616" s="6">
        <f t="shared" si="221"/>
        <v>0</v>
      </c>
      <c r="I4616" s="26">
        <f t="shared" si="222"/>
        <v>0</v>
      </c>
      <c r="M4616" s="2">
        <v>493</v>
      </c>
    </row>
    <row r="4617" spans="2:13" ht="12.75" hidden="1">
      <c r="B4617" s="11"/>
      <c r="F4617" s="45"/>
      <c r="H4617" s="6">
        <f t="shared" si="221"/>
        <v>0</v>
      </c>
      <c r="I4617" s="26">
        <f t="shared" si="222"/>
        <v>0</v>
      </c>
      <c r="M4617" s="2">
        <v>493</v>
      </c>
    </row>
    <row r="4618" spans="2:13" ht="12.75" hidden="1">
      <c r="B4618" s="11"/>
      <c r="F4618" s="45"/>
      <c r="H4618" s="6">
        <f t="shared" si="221"/>
        <v>0</v>
      </c>
      <c r="I4618" s="26">
        <f t="shared" si="222"/>
        <v>0</v>
      </c>
      <c r="M4618" s="2">
        <v>493</v>
      </c>
    </row>
    <row r="4619" spans="2:13" ht="12.75" hidden="1">
      <c r="B4619" s="11"/>
      <c r="F4619" s="45"/>
      <c r="H4619" s="6">
        <f t="shared" si="221"/>
        <v>0</v>
      </c>
      <c r="I4619" s="26">
        <f t="shared" si="222"/>
        <v>0</v>
      </c>
      <c r="M4619" s="2">
        <v>493</v>
      </c>
    </row>
    <row r="4620" spans="2:13" ht="12.75" hidden="1">
      <c r="B4620" s="11"/>
      <c r="F4620" s="45"/>
      <c r="H4620" s="6">
        <f aca="true" t="shared" si="223" ref="H4620:H4683">H4619-B4620</f>
        <v>0</v>
      </c>
      <c r="I4620" s="26">
        <f aca="true" t="shared" si="224" ref="I4620:I4683">+B4620/M4620</f>
        <v>0</v>
      </c>
      <c r="M4620" s="2">
        <v>493</v>
      </c>
    </row>
    <row r="4621" spans="2:13" ht="12.75" hidden="1">
      <c r="B4621" s="11"/>
      <c r="F4621" s="45"/>
      <c r="H4621" s="6">
        <f t="shared" si="223"/>
        <v>0</v>
      </c>
      <c r="I4621" s="26">
        <f t="shared" si="224"/>
        <v>0</v>
      </c>
      <c r="M4621" s="2">
        <v>493</v>
      </c>
    </row>
    <row r="4622" spans="2:13" ht="12.75" hidden="1">
      <c r="B4622" s="11"/>
      <c r="F4622" s="45"/>
      <c r="H4622" s="6">
        <f t="shared" si="223"/>
        <v>0</v>
      </c>
      <c r="I4622" s="26">
        <f t="shared" si="224"/>
        <v>0</v>
      </c>
      <c r="M4622" s="2">
        <v>493</v>
      </c>
    </row>
    <row r="4623" spans="6:13" ht="12.75" hidden="1">
      <c r="F4623" s="45"/>
      <c r="H4623" s="6">
        <f t="shared" si="223"/>
        <v>0</v>
      </c>
      <c r="I4623" s="26">
        <f t="shared" si="224"/>
        <v>0</v>
      </c>
      <c r="M4623" s="2">
        <v>493</v>
      </c>
    </row>
    <row r="4624" spans="6:13" ht="12.75" hidden="1">
      <c r="F4624" s="45"/>
      <c r="H4624" s="6">
        <f t="shared" si="223"/>
        <v>0</v>
      </c>
      <c r="I4624" s="26">
        <f t="shared" si="224"/>
        <v>0</v>
      </c>
      <c r="M4624" s="2">
        <v>493</v>
      </c>
    </row>
    <row r="4625" spans="6:13" ht="12.75" hidden="1">
      <c r="F4625" s="45"/>
      <c r="H4625" s="6">
        <f t="shared" si="223"/>
        <v>0</v>
      </c>
      <c r="I4625" s="26">
        <f t="shared" si="224"/>
        <v>0</v>
      </c>
      <c r="M4625" s="2">
        <v>493</v>
      </c>
    </row>
    <row r="4626" spans="6:13" ht="12.75" hidden="1">
      <c r="F4626" s="45"/>
      <c r="H4626" s="6">
        <f t="shared" si="223"/>
        <v>0</v>
      </c>
      <c r="I4626" s="26">
        <f t="shared" si="224"/>
        <v>0</v>
      </c>
      <c r="M4626" s="2">
        <v>493</v>
      </c>
    </row>
    <row r="4627" spans="6:13" ht="12.75" hidden="1">
      <c r="F4627" s="45"/>
      <c r="H4627" s="6">
        <f t="shared" si="223"/>
        <v>0</v>
      </c>
      <c r="I4627" s="26">
        <f t="shared" si="224"/>
        <v>0</v>
      </c>
      <c r="M4627" s="2">
        <v>493</v>
      </c>
    </row>
    <row r="4628" spans="6:13" ht="12.75" hidden="1">
      <c r="F4628" s="45"/>
      <c r="H4628" s="6">
        <f t="shared" si="223"/>
        <v>0</v>
      </c>
      <c r="I4628" s="26">
        <f t="shared" si="224"/>
        <v>0</v>
      </c>
      <c r="M4628" s="2">
        <v>493</v>
      </c>
    </row>
    <row r="4629" spans="6:13" ht="12.75" hidden="1">
      <c r="F4629" s="45"/>
      <c r="H4629" s="6">
        <f t="shared" si="223"/>
        <v>0</v>
      </c>
      <c r="I4629" s="26">
        <f t="shared" si="224"/>
        <v>0</v>
      </c>
      <c r="M4629" s="2">
        <v>493</v>
      </c>
    </row>
    <row r="4630" spans="6:13" ht="12.75" hidden="1">
      <c r="F4630" s="45"/>
      <c r="H4630" s="6">
        <f t="shared" si="223"/>
        <v>0</v>
      </c>
      <c r="I4630" s="26">
        <f t="shared" si="224"/>
        <v>0</v>
      </c>
      <c r="M4630" s="2">
        <v>493</v>
      </c>
    </row>
    <row r="4631" spans="6:13" ht="12.75" hidden="1">
      <c r="F4631" s="45"/>
      <c r="H4631" s="6">
        <f t="shared" si="223"/>
        <v>0</v>
      </c>
      <c r="I4631" s="26">
        <f t="shared" si="224"/>
        <v>0</v>
      </c>
      <c r="M4631" s="2">
        <v>493</v>
      </c>
    </row>
    <row r="4632" spans="6:13" ht="12.75" hidden="1">
      <c r="F4632" s="45"/>
      <c r="H4632" s="6">
        <f t="shared" si="223"/>
        <v>0</v>
      </c>
      <c r="I4632" s="26">
        <f t="shared" si="224"/>
        <v>0</v>
      </c>
      <c r="M4632" s="2">
        <v>493</v>
      </c>
    </row>
    <row r="4633" spans="6:13" ht="12.75" hidden="1">
      <c r="F4633" s="45"/>
      <c r="H4633" s="6">
        <f t="shared" si="223"/>
        <v>0</v>
      </c>
      <c r="I4633" s="26">
        <f t="shared" si="224"/>
        <v>0</v>
      </c>
      <c r="M4633" s="2">
        <v>493</v>
      </c>
    </row>
    <row r="4634" spans="6:13" ht="12.75" hidden="1">
      <c r="F4634" s="45"/>
      <c r="H4634" s="6">
        <f t="shared" si="223"/>
        <v>0</v>
      </c>
      <c r="I4634" s="26">
        <f t="shared" si="224"/>
        <v>0</v>
      </c>
      <c r="M4634" s="2">
        <v>493</v>
      </c>
    </row>
    <row r="4635" spans="6:13" ht="12.75" hidden="1">
      <c r="F4635" s="45"/>
      <c r="H4635" s="6">
        <f t="shared" si="223"/>
        <v>0</v>
      </c>
      <c r="I4635" s="26">
        <f t="shared" si="224"/>
        <v>0</v>
      </c>
      <c r="M4635" s="2">
        <v>493</v>
      </c>
    </row>
    <row r="4636" spans="6:13" ht="12.75" hidden="1">
      <c r="F4636" s="45"/>
      <c r="H4636" s="6">
        <f t="shared" si="223"/>
        <v>0</v>
      </c>
      <c r="I4636" s="26">
        <f t="shared" si="224"/>
        <v>0</v>
      </c>
      <c r="M4636" s="2">
        <v>493</v>
      </c>
    </row>
    <row r="4637" spans="6:13" ht="12.75" hidden="1">
      <c r="F4637" s="45"/>
      <c r="H4637" s="6">
        <f t="shared" si="223"/>
        <v>0</v>
      </c>
      <c r="I4637" s="26">
        <f t="shared" si="224"/>
        <v>0</v>
      </c>
      <c r="M4637" s="2">
        <v>493</v>
      </c>
    </row>
    <row r="4638" spans="6:13" ht="12.75" hidden="1">
      <c r="F4638" s="45"/>
      <c r="H4638" s="6">
        <f t="shared" si="223"/>
        <v>0</v>
      </c>
      <c r="I4638" s="26">
        <f t="shared" si="224"/>
        <v>0</v>
      </c>
      <c r="M4638" s="2">
        <v>493</v>
      </c>
    </row>
    <row r="4639" spans="6:13" ht="12.75" hidden="1">
      <c r="F4639" s="45"/>
      <c r="H4639" s="6">
        <f t="shared" si="223"/>
        <v>0</v>
      </c>
      <c r="I4639" s="26">
        <f t="shared" si="224"/>
        <v>0</v>
      </c>
      <c r="M4639" s="2">
        <v>493</v>
      </c>
    </row>
    <row r="4640" spans="6:13" ht="12.75" hidden="1">
      <c r="F4640" s="45"/>
      <c r="H4640" s="6">
        <f t="shared" si="223"/>
        <v>0</v>
      </c>
      <c r="I4640" s="26">
        <f t="shared" si="224"/>
        <v>0</v>
      </c>
      <c r="M4640" s="2">
        <v>493</v>
      </c>
    </row>
    <row r="4641" spans="6:13" ht="12.75" hidden="1">
      <c r="F4641" s="45"/>
      <c r="H4641" s="6">
        <f t="shared" si="223"/>
        <v>0</v>
      </c>
      <c r="I4641" s="26">
        <f t="shared" si="224"/>
        <v>0</v>
      </c>
      <c r="M4641" s="2">
        <v>493</v>
      </c>
    </row>
    <row r="4642" spans="6:13" ht="12.75" hidden="1">
      <c r="F4642" s="45"/>
      <c r="H4642" s="6">
        <f t="shared" si="223"/>
        <v>0</v>
      </c>
      <c r="I4642" s="26">
        <f t="shared" si="224"/>
        <v>0</v>
      </c>
      <c r="M4642" s="2">
        <v>493</v>
      </c>
    </row>
    <row r="4643" spans="6:13" ht="12.75" hidden="1">
      <c r="F4643" s="45"/>
      <c r="H4643" s="6">
        <f t="shared" si="223"/>
        <v>0</v>
      </c>
      <c r="I4643" s="26">
        <f t="shared" si="224"/>
        <v>0</v>
      </c>
      <c r="M4643" s="2">
        <v>493</v>
      </c>
    </row>
    <row r="4644" spans="6:13" ht="12.75" hidden="1">
      <c r="F4644" s="45"/>
      <c r="H4644" s="6">
        <f t="shared" si="223"/>
        <v>0</v>
      </c>
      <c r="I4644" s="26">
        <f t="shared" si="224"/>
        <v>0</v>
      </c>
      <c r="M4644" s="2">
        <v>493</v>
      </c>
    </row>
    <row r="4645" spans="6:13" ht="12.75" hidden="1">
      <c r="F4645" s="45"/>
      <c r="H4645" s="6">
        <f t="shared" si="223"/>
        <v>0</v>
      </c>
      <c r="I4645" s="26">
        <f t="shared" si="224"/>
        <v>0</v>
      </c>
      <c r="M4645" s="2">
        <v>493</v>
      </c>
    </row>
    <row r="4646" spans="6:13" ht="12.75" hidden="1">
      <c r="F4646" s="45"/>
      <c r="H4646" s="6">
        <f t="shared" si="223"/>
        <v>0</v>
      </c>
      <c r="I4646" s="26">
        <f t="shared" si="224"/>
        <v>0</v>
      </c>
      <c r="M4646" s="2">
        <v>493</v>
      </c>
    </row>
    <row r="4647" spans="6:13" ht="12.75" hidden="1">
      <c r="F4647" s="45"/>
      <c r="H4647" s="6">
        <f t="shared" si="223"/>
        <v>0</v>
      </c>
      <c r="I4647" s="26">
        <f t="shared" si="224"/>
        <v>0</v>
      </c>
      <c r="M4647" s="2">
        <v>493</v>
      </c>
    </row>
    <row r="4648" spans="6:13" ht="12.75" hidden="1">
      <c r="F4648" s="45"/>
      <c r="H4648" s="6">
        <f t="shared" si="223"/>
        <v>0</v>
      </c>
      <c r="I4648" s="26">
        <f t="shared" si="224"/>
        <v>0</v>
      </c>
      <c r="M4648" s="2">
        <v>493</v>
      </c>
    </row>
    <row r="4649" spans="6:13" ht="12.75" hidden="1">
      <c r="F4649" s="45"/>
      <c r="H4649" s="6">
        <f t="shared" si="223"/>
        <v>0</v>
      </c>
      <c r="I4649" s="26">
        <f t="shared" si="224"/>
        <v>0</v>
      </c>
      <c r="M4649" s="2">
        <v>493</v>
      </c>
    </row>
    <row r="4650" spans="6:13" ht="12.75" hidden="1">
      <c r="F4650" s="45"/>
      <c r="H4650" s="6">
        <f t="shared" si="223"/>
        <v>0</v>
      </c>
      <c r="I4650" s="26">
        <f t="shared" si="224"/>
        <v>0</v>
      </c>
      <c r="M4650" s="2">
        <v>493</v>
      </c>
    </row>
    <row r="4651" spans="6:13" ht="12.75" hidden="1">
      <c r="F4651" s="45"/>
      <c r="H4651" s="6">
        <f t="shared" si="223"/>
        <v>0</v>
      </c>
      <c r="I4651" s="26">
        <f t="shared" si="224"/>
        <v>0</v>
      </c>
      <c r="M4651" s="2">
        <v>493</v>
      </c>
    </row>
    <row r="4652" spans="6:13" ht="12.75" hidden="1">
      <c r="F4652" s="45"/>
      <c r="H4652" s="6">
        <f t="shared" si="223"/>
        <v>0</v>
      </c>
      <c r="I4652" s="26">
        <f t="shared" si="224"/>
        <v>0</v>
      </c>
      <c r="M4652" s="2">
        <v>493</v>
      </c>
    </row>
    <row r="4653" spans="6:13" ht="12.75" hidden="1">
      <c r="F4653" s="45"/>
      <c r="H4653" s="6">
        <f t="shared" si="223"/>
        <v>0</v>
      </c>
      <c r="I4653" s="26">
        <f t="shared" si="224"/>
        <v>0</v>
      </c>
      <c r="M4653" s="2">
        <v>493</v>
      </c>
    </row>
    <row r="4654" spans="6:13" ht="12.75" hidden="1">
      <c r="F4654" s="45"/>
      <c r="H4654" s="6">
        <f t="shared" si="223"/>
        <v>0</v>
      </c>
      <c r="I4654" s="26">
        <f t="shared" si="224"/>
        <v>0</v>
      </c>
      <c r="M4654" s="2">
        <v>493</v>
      </c>
    </row>
    <row r="4655" spans="6:13" ht="12.75" hidden="1">
      <c r="F4655" s="45"/>
      <c r="H4655" s="6">
        <f t="shared" si="223"/>
        <v>0</v>
      </c>
      <c r="I4655" s="26">
        <f t="shared" si="224"/>
        <v>0</v>
      </c>
      <c r="M4655" s="2">
        <v>493</v>
      </c>
    </row>
    <row r="4656" spans="6:13" ht="12.75" hidden="1">
      <c r="F4656" s="45"/>
      <c r="H4656" s="6">
        <f t="shared" si="223"/>
        <v>0</v>
      </c>
      <c r="I4656" s="26">
        <f t="shared" si="224"/>
        <v>0</v>
      </c>
      <c r="M4656" s="2">
        <v>493</v>
      </c>
    </row>
    <row r="4657" spans="6:13" ht="12.75" hidden="1">
      <c r="F4657" s="45"/>
      <c r="H4657" s="6">
        <f t="shared" si="223"/>
        <v>0</v>
      </c>
      <c r="I4657" s="26">
        <f t="shared" si="224"/>
        <v>0</v>
      </c>
      <c r="M4657" s="2">
        <v>493</v>
      </c>
    </row>
    <row r="4658" spans="6:13" ht="12.75" hidden="1">
      <c r="F4658" s="45"/>
      <c r="H4658" s="6">
        <f t="shared" si="223"/>
        <v>0</v>
      </c>
      <c r="I4658" s="26">
        <f t="shared" si="224"/>
        <v>0</v>
      </c>
      <c r="M4658" s="2">
        <v>493</v>
      </c>
    </row>
    <row r="4659" spans="6:13" ht="12.75" hidden="1">
      <c r="F4659" s="45"/>
      <c r="H4659" s="6">
        <f t="shared" si="223"/>
        <v>0</v>
      </c>
      <c r="I4659" s="26">
        <f t="shared" si="224"/>
        <v>0</v>
      </c>
      <c r="M4659" s="2">
        <v>493</v>
      </c>
    </row>
    <row r="4660" spans="6:13" ht="12.75" hidden="1">
      <c r="F4660" s="45"/>
      <c r="H4660" s="6">
        <f t="shared" si="223"/>
        <v>0</v>
      </c>
      <c r="I4660" s="26">
        <f t="shared" si="224"/>
        <v>0</v>
      </c>
      <c r="M4660" s="2">
        <v>493</v>
      </c>
    </row>
    <row r="4661" spans="6:13" ht="12.75" hidden="1">
      <c r="F4661" s="45"/>
      <c r="H4661" s="6">
        <f t="shared" si="223"/>
        <v>0</v>
      </c>
      <c r="I4661" s="26">
        <f t="shared" si="224"/>
        <v>0</v>
      </c>
      <c r="M4661" s="2">
        <v>493</v>
      </c>
    </row>
    <row r="4662" spans="6:13" ht="12.75" hidden="1">
      <c r="F4662" s="45"/>
      <c r="H4662" s="6">
        <f t="shared" si="223"/>
        <v>0</v>
      </c>
      <c r="I4662" s="26">
        <f t="shared" si="224"/>
        <v>0</v>
      </c>
      <c r="M4662" s="2">
        <v>493</v>
      </c>
    </row>
    <row r="4663" spans="6:13" ht="12.75" hidden="1">
      <c r="F4663" s="45"/>
      <c r="H4663" s="6">
        <f t="shared" si="223"/>
        <v>0</v>
      </c>
      <c r="I4663" s="26">
        <f t="shared" si="224"/>
        <v>0</v>
      </c>
      <c r="M4663" s="2">
        <v>493</v>
      </c>
    </row>
    <row r="4664" spans="6:13" ht="12.75" hidden="1">
      <c r="F4664" s="45"/>
      <c r="H4664" s="6">
        <f t="shared" si="223"/>
        <v>0</v>
      </c>
      <c r="I4664" s="26">
        <f t="shared" si="224"/>
        <v>0</v>
      </c>
      <c r="M4664" s="2">
        <v>493</v>
      </c>
    </row>
    <row r="4665" spans="6:13" ht="12.75" hidden="1">
      <c r="F4665" s="45"/>
      <c r="H4665" s="6">
        <f t="shared" si="223"/>
        <v>0</v>
      </c>
      <c r="I4665" s="26">
        <f t="shared" si="224"/>
        <v>0</v>
      </c>
      <c r="M4665" s="2">
        <v>493</v>
      </c>
    </row>
    <row r="4666" spans="6:13" ht="12.75" hidden="1">
      <c r="F4666" s="45"/>
      <c r="H4666" s="6">
        <f t="shared" si="223"/>
        <v>0</v>
      </c>
      <c r="I4666" s="26">
        <f t="shared" si="224"/>
        <v>0</v>
      </c>
      <c r="M4666" s="2">
        <v>493</v>
      </c>
    </row>
    <row r="4667" spans="6:13" ht="12.75" hidden="1">
      <c r="F4667" s="45"/>
      <c r="H4667" s="6">
        <f t="shared" si="223"/>
        <v>0</v>
      </c>
      <c r="I4667" s="26">
        <f t="shared" si="224"/>
        <v>0</v>
      </c>
      <c r="M4667" s="2">
        <v>493</v>
      </c>
    </row>
    <row r="4668" spans="6:13" ht="12.75" hidden="1">
      <c r="F4668" s="45"/>
      <c r="H4668" s="6">
        <f t="shared" si="223"/>
        <v>0</v>
      </c>
      <c r="I4668" s="26">
        <f t="shared" si="224"/>
        <v>0</v>
      </c>
      <c r="M4668" s="2">
        <v>493</v>
      </c>
    </row>
    <row r="4669" spans="6:13" ht="12.75" hidden="1">
      <c r="F4669" s="45"/>
      <c r="H4669" s="6">
        <f t="shared" si="223"/>
        <v>0</v>
      </c>
      <c r="I4669" s="26">
        <f t="shared" si="224"/>
        <v>0</v>
      </c>
      <c r="M4669" s="2">
        <v>493</v>
      </c>
    </row>
    <row r="4670" spans="6:13" ht="12.75" hidden="1">
      <c r="F4670" s="45"/>
      <c r="H4670" s="6">
        <f t="shared" si="223"/>
        <v>0</v>
      </c>
      <c r="I4670" s="26">
        <f t="shared" si="224"/>
        <v>0</v>
      </c>
      <c r="M4670" s="2">
        <v>493</v>
      </c>
    </row>
    <row r="4671" spans="6:13" ht="12.75" hidden="1">
      <c r="F4671" s="45"/>
      <c r="H4671" s="6">
        <f t="shared" si="223"/>
        <v>0</v>
      </c>
      <c r="I4671" s="26">
        <f t="shared" si="224"/>
        <v>0</v>
      </c>
      <c r="M4671" s="2">
        <v>493</v>
      </c>
    </row>
    <row r="4672" spans="6:13" ht="12.75" hidden="1">
      <c r="F4672" s="45"/>
      <c r="H4672" s="6">
        <f t="shared" si="223"/>
        <v>0</v>
      </c>
      <c r="I4672" s="26">
        <f t="shared" si="224"/>
        <v>0</v>
      </c>
      <c r="M4672" s="2">
        <v>493</v>
      </c>
    </row>
    <row r="4673" spans="6:13" ht="12.75" hidden="1">
      <c r="F4673" s="45"/>
      <c r="H4673" s="6">
        <f t="shared" si="223"/>
        <v>0</v>
      </c>
      <c r="I4673" s="26">
        <f t="shared" si="224"/>
        <v>0</v>
      </c>
      <c r="M4673" s="2">
        <v>493</v>
      </c>
    </row>
    <row r="4674" spans="6:13" ht="12.75" hidden="1">
      <c r="F4674" s="45"/>
      <c r="H4674" s="6">
        <f t="shared" si="223"/>
        <v>0</v>
      </c>
      <c r="I4674" s="26">
        <f t="shared" si="224"/>
        <v>0</v>
      </c>
      <c r="M4674" s="2">
        <v>493</v>
      </c>
    </row>
    <row r="4675" spans="6:13" ht="12.75" hidden="1">
      <c r="F4675" s="45"/>
      <c r="H4675" s="6">
        <f t="shared" si="223"/>
        <v>0</v>
      </c>
      <c r="I4675" s="26">
        <f t="shared" si="224"/>
        <v>0</v>
      </c>
      <c r="M4675" s="2">
        <v>493</v>
      </c>
    </row>
    <row r="4676" spans="6:13" ht="12.75" hidden="1">
      <c r="F4676" s="45"/>
      <c r="H4676" s="6">
        <f t="shared" si="223"/>
        <v>0</v>
      </c>
      <c r="I4676" s="26">
        <f t="shared" si="224"/>
        <v>0</v>
      </c>
      <c r="M4676" s="2">
        <v>493</v>
      </c>
    </row>
    <row r="4677" spans="6:13" ht="12.75" hidden="1">
      <c r="F4677" s="45"/>
      <c r="H4677" s="6">
        <f t="shared" si="223"/>
        <v>0</v>
      </c>
      <c r="I4677" s="26">
        <f t="shared" si="224"/>
        <v>0</v>
      </c>
      <c r="M4677" s="2">
        <v>493</v>
      </c>
    </row>
    <row r="4678" spans="6:13" ht="12.75" hidden="1">
      <c r="F4678" s="45"/>
      <c r="H4678" s="6">
        <f t="shared" si="223"/>
        <v>0</v>
      </c>
      <c r="I4678" s="26">
        <f t="shared" si="224"/>
        <v>0</v>
      </c>
      <c r="M4678" s="2">
        <v>493</v>
      </c>
    </row>
    <row r="4679" spans="6:13" ht="12.75" hidden="1">
      <c r="F4679" s="45"/>
      <c r="H4679" s="6">
        <f t="shared" si="223"/>
        <v>0</v>
      </c>
      <c r="I4679" s="26">
        <f t="shared" si="224"/>
        <v>0</v>
      </c>
      <c r="M4679" s="2">
        <v>493</v>
      </c>
    </row>
    <row r="4680" spans="6:13" ht="12.75" hidden="1">
      <c r="F4680" s="45"/>
      <c r="H4680" s="6">
        <f t="shared" si="223"/>
        <v>0</v>
      </c>
      <c r="I4680" s="26">
        <f t="shared" si="224"/>
        <v>0</v>
      </c>
      <c r="M4680" s="2">
        <v>493</v>
      </c>
    </row>
    <row r="4681" spans="6:13" ht="12.75" hidden="1">
      <c r="F4681" s="45"/>
      <c r="H4681" s="6">
        <f t="shared" si="223"/>
        <v>0</v>
      </c>
      <c r="I4681" s="26">
        <f t="shared" si="224"/>
        <v>0</v>
      </c>
      <c r="M4681" s="2">
        <v>493</v>
      </c>
    </row>
    <row r="4682" spans="6:13" ht="12.75" hidden="1">
      <c r="F4682" s="45"/>
      <c r="H4682" s="6">
        <f t="shared" si="223"/>
        <v>0</v>
      </c>
      <c r="I4682" s="26">
        <f t="shared" si="224"/>
        <v>0</v>
      </c>
      <c r="M4682" s="2">
        <v>493</v>
      </c>
    </row>
    <row r="4683" spans="6:13" ht="12.75" hidden="1">
      <c r="F4683" s="45"/>
      <c r="H4683" s="6">
        <f t="shared" si="223"/>
        <v>0</v>
      </c>
      <c r="I4683" s="26">
        <f t="shared" si="224"/>
        <v>0</v>
      </c>
      <c r="M4683" s="2">
        <v>493</v>
      </c>
    </row>
    <row r="4684" spans="6:13" ht="12.75" hidden="1">
      <c r="F4684" s="45"/>
      <c r="H4684" s="6">
        <f aca="true" t="shared" si="225" ref="H4684:H4747">H4683-B4684</f>
        <v>0</v>
      </c>
      <c r="I4684" s="26">
        <f aca="true" t="shared" si="226" ref="I4684:I4747">+B4684/M4684</f>
        <v>0</v>
      </c>
      <c r="M4684" s="2">
        <v>493</v>
      </c>
    </row>
    <row r="4685" spans="2:13" ht="12.75" hidden="1">
      <c r="B4685" s="10"/>
      <c r="F4685" s="45"/>
      <c r="H4685" s="6">
        <f t="shared" si="225"/>
        <v>0</v>
      </c>
      <c r="I4685" s="26">
        <f t="shared" si="226"/>
        <v>0</v>
      </c>
      <c r="M4685" s="2">
        <v>493</v>
      </c>
    </row>
    <row r="4686" spans="2:13" ht="12.75" hidden="1">
      <c r="B4686" s="9"/>
      <c r="F4686" s="45"/>
      <c r="H4686" s="6">
        <f t="shared" si="225"/>
        <v>0</v>
      </c>
      <c r="I4686" s="26">
        <f t="shared" si="226"/>
        <v>0</v>
      </c>
      <c r="M4686" s="2">
        <v>493</v>
      </c>
    </row>
    <row r="4687" spans="2:13" ht="12.75" hidden="1">
      <c r="B4687" s="9"/>
      <c r="F4687" s="45"/>
      <c r="H4687" s="6">
        <f t="shared" si="225"/>
        <v>0</v>
      </c>
      <c r="I4687" s="26">
        <f t="shared" si="226"/>
        <v>0</v>
      </c>
      <c r="M4687" s="2">
        <v>493</v>
      </c>
    </row>
    <row r="4688" spans="6:13" ht="12.75" hidden="1">
      <c r="F4688" s="45"/>
      <c r="H4688" s="6">
        <f t="shared" si="225"/>
        <v>0</v>
      </c>
      <c r="I4688" s="26">
        <f t="shared" si="226"/>
        <v>0</v>
      </c>
      <c r="M4688" s="2">
        <v>493</v>
      </c>
    </row>
    <row r="4689" spans="2:13" ht="12.75" hidden="1">
      <c r="B4689" s="11"/>
      <c r="F4689" s="45"/>
      <c r="H4689" s="6">
        <f t="shared" si="225"/>
        <v>0</v>
      </c>
      <c r="I4689" s="26">
        <f t="shared" si="226"/>
        <v>0</v>
      </c>
      <c r="M4689" s="2">
        <v>493</v>
      </c>
    </row>
    <row r="4690" spans="2:13" ht="12.75" hidden="1">
      <c r="B4690" s="11"/>
      <c r="F4690" s="45"/>
      <c r="H4690" s="6">
        <f t="shared" si="225"/>
        <v>0</v>
      </c>
      <c r="I4690" s="26">
        <f t="shared" si="226"/>
        <v>0</v>
      </c>
      <c r="M4690" s="2">
        <v>493</v>
      </c>
    </row>
    <row r="4691" spans="2:13" ht="12.75" hidden="1">
      <c r="B4691" s="11"/>
      <c r="F4691" s="45"/>
      <c r="H4691" s="6">
        <f t="shared" si="225"/>
        <v>0</v>
      </c>
      <c r="I4691" s="26">
        <f t="shared" si="226"/>
        <v>0</v>
      </c>
      <c r="M4691" s="2">
        <v>493</v>
      </c>
    </row>
    <row r="4692" spans="2:13" ht="12.75" hidden="1">
      <c r="B4692" s="11"/>
      <c r="F4692" s="45"/>
      <c r="H4692" s="6">
        <f t="shared" si="225"/>
        <v>0</v>
      </c>
      <c r="I4692" s="26">
        <f t="shared" si="226"/>
        <v>0</v>
      </c>
      <c r="M4692" s="2">
        <v>493</v>
      </c>
    </row>
    <row r="4693" spans="2:13" ht="12.75" hidden="1">
      <c r="B4693" s="11"/>
      <c r="F4693" s="45"/>
      <c r="H4693" s="6">
        <f t="shared" si="225"/>
        <v>0</v>
      </c>
      <c r="I4693" s="26">
        <f t="shared" si="226"/>
        <v>0</v>
      </c>
      <c r="M4693" s="2">
        <v>493</v>
      </c>
    </row>
    <row r="4694" spans="2:13" ht="12.75" hidden="1">
      <c r="B4694" s="11"/>
      <c r="F4694" s="45"/>
      <c r="H4694" s="6">
        <f t="shared" si="225"/>
        <v>0</v>
      </c>
      <c r="I4694" s="26">
        <f t="shared" si="226"/>
        <v>0</v>
      </c>
      <c r="M4694" s="2">
        <v>493</v>
      </c>
    </row>
    <row r="4695" spans="2:13" ht="12.75" hidden="1">
      <c r="B4695" s="11"/>
      <c r="F4695" s="45"/>
      <c r="H4695" s="6">
        <f t="shared" si="225"/>
        <v>0</v>
      </c>
      <c r="I4695" s="26">
        <f t="shared" si="226"/>
        <v>0</v>
      </c>
      <c r="M4695" s="2">
        <v>493</v>
      </c>
    </row>
    <row r="4696" spans="2:13" ht="12.75" hidden="1">
      <c r="B4696" s="11"/>
      <c r="F4696" s="45"/>
      <c r="H4696" s="6">
        <f t="shared" si="225"/>
        <v>0</v>
      </c>
      <c r="I4696" s="26">
        <f t="shared" si="226"/>
        <v>0</v>
      </c>
      <c r="M4696" s="2">
        <v>493</v>
      </c>
    </row>
    <row r="4697" spans="2:13" ht="12.75" hidden="1">
      <c r="B4697" s="11"/>
      <c r="F4697" s="45"/>
      <c r="H4697" s="6">
        <f t="shared" si="225"/>
        <v>0</v>
      </c>
      <c r="I4697" s="26">
        <f t="shared" si="226"/>
        <v>0</v>
      </c>
      <c r="M4697" s="2">
        <v>493</v>
      </c>
    </row>
    <row r="4698" spans="2:13" ht="12.75" hidden="1">
      <c r="B4698" s="11"/>
      <c r="F4698" s="45"/>
      <c r="H4698" s="6">
        <f t="shared" si="225"/>
        <v>0</v>
      </c>
      <c r="I4698" s="26">
        <f t="shared" si="226"/>
        <v>0</v>
      </c>
      <c r="M4698" s="2">
        <v>493</v>
      </c>
    </row>
    <row r="4699" spans="2:13" ht="12.75" hidden="1">
      <c r="B4699" s="11"/>
      <c r="F4699" s="45"/>
      <c r="H4699" s="6">
        <f t="shared" si="225"/>
        <v>0</v>
      </c>
      <c r="I4699" s="26">
        <f t="shared" si="226"/>
        <v>0</v>
      </c>
      <c r="M4699" s="2">
        <v>493</v>
      </c>
    </row>
    <row r="4700" spans="2:13" ht="12.75" hidden="1">
      <c r="B4700" s="11"/>
      <c r="F4700" s="45"/>
      <c r="H4700" s="6">
        <f t="shared" si="225"/>
        <v>0</v>
      </c>
      <c r="I4700" s="26">
        <f t="shared" si="226"/>
        <v>0</v>
      </c>
      <c r="M4700" s="2">
        <v>493</v>
      </c>
    </row>
    <row r="4701" spans="2:13" ht="12.75" hidden="1">
      <c r="B4701" s="11"/>
      <c r="F4701" s="45"/>
      <c r="H4701" s="6">
        <f t="shared" si="225"/>
        <v>0</v>
      </c>
      <c r="I4701" s="26">
        <f t="shared" si="226"/>
        <v>0</v>
      </c>
      <c r="M4701" s="2">
        <v>493</v>
      </c>
    </row>
    <row r="4702" spans="2:13" ht="12.75" hidden="1">
      <c r="B4702" s="11"/>
      <c r="F4702" s="45"/>
      <c r="H4702" s="6">
        <f t="shared" si="225"/>
        <v>0</v>
      </c>
      <c r="I4702" s="26">
        <f t="shared" si="226"/>
        <v>0</v>
      </c>
      <c r="M4702" s="2">
        <v>493</v>
      </c>
    </row>
    <row r="4703" spans="2:13" ht="12.75" hidden="1">
      <c r="B4703" s="11"/>
      <c r="F4703" s="45"/>
      <c r="H4703" s="6">
        <f t="shared" si="225"/>
        <v>0</v>
      </c>
      <c r="I4703" s="26">
        <f t="shared" si="226"/>
        <v>0</v>
      </c>
      <c r="M4703" s="2">
        <v>493</v>
      </c>
    </row>
    <row r="4704" spans="2:13" ht="12.75" hidden="1">
      <c r="B4704" s="11"/>
      <c r="F4704" s="45"/>
      <c r="H4704" s="6">
        <f t="shared" si="225"/>
        <v>0</v>
      </c>
      <c r="I4704" s="26">
        <f t="shared" si="226"/>
        <v>0</v>
      </c>
      <c r="M4704" s="2">
        <v>493</v>
      </c>
    </row>
    <row r="4705" spans="2:13" ht="12.75" hidden="1">
      <c r="B4705" s="11"/>
      <c r="F4705" s="45"/>
      <c r="H4705" s="6">
        <f t="shared" si="225"/>
        <v>0</v>
      </c>
      <c r="I4705" s="26">
        <f t="shared" si="226"/>
        <v>0</v>
      </c>
      <c r="M4705" s="2">
        <v>493</v>
      </c>
    </row>
    <row r="4706" spans="2:13" ht="12.75" hidden="1">
      <c r="B4706" s="11"/>
      <c r="F4706" s="45"/>
      <c r="H4706" s="6">
        <f t="shared" si="225"/>
        <v>0</v>
      </c>
      <c r="I4706" s="26">
        <f t="shared" si="226"/>
        <v>0</v>
      </c>
      <c r="M4706" s="2">
        <v>493</v>
      </c>
    </row>
    <row r="4707" spans="6:13" ht="12.75" hidden="1">
      <c r="F4707" s="45"/>
      <c r="H4707" s="6">
        <f t="shared" si="225"/>
        <v>0</v>
      </c>
      <c r="I4707" s="26">
        <f t="shared" si="226"/>
        <v>0</v>
      </c>
      <c r="M4707" s="2">
        <v>493</v>
      </c>
    </row>
    <row r="4708" spans="2:13" ht="12.75" hidden="1">
      <c r="B4708" s="9"/>
      <c r="F4708" s="45"/>
      <c r="H4708" s="6">
        <f t="shared" si="225"/>
        <v>0</v>
      </c>
      <c r="I4708" s="26">
        <f t="shared" si="226"/>
        <v>0</v>
      </c>
      <c r="M4708" s="2">
        <v>493</v>
      </c>
    </row>
    <row r="4709" spans="6:13" ht="12.75" hidden="1">
      <c r="F4709" s="45"/>
      <c r="H4709" s="6">
        <f t="shared" si="225"/>
        <v>0</v>
      </c>
      <c r="I4709" s="26">
        <f t="shared" si="226"/>
        <v>0</v>
      </c>
      <c r="M4709" s="2">
        <v>493</v>
      </c>
    </row>
    <row r="4710" spans="6:13" ht="12.75" hidden="1">
      <c r="F4710" s="45"/>
      <c r="H4710" s="6">
        <f t="shared" si="225"/>
        <v>0</v>
      </c>
      <c r="I4710" s="26">
        <f t="shared" si="226"/>
        <v>0</v>
      </c>
      <c r="M4710" s="2">
        <v>493</v>
      </c>
    </row>
    <row r="4711" spans="6:13" ht="12.75" hidden="1">
      <c r="F4711" s="45"/>
      <c r="H4711" s="6">
        <f t="shared" si="225"/>
        <v>0</v>
      </c>
      <c r="I4711" s="26">
        <f t="shared" si="226"/>
        <v>0</v>
      </c>
      <c r="M4711" s="2">
        <v>493</v>
      </c>
    </row>
    <row r="4712" spans="6:13" ht="12.75" hidden="1">
      <c r="F4712" s="45"/>
      <c r="H4712" s="6">
        <f t="shared" si="225"/>
        <v>0</v>
      </c>
      <c r="I4712" s="26">
        <f t="shared" si="226"/>
        <v>0</v>
      </c>
      <c r="M4712" s="2">
        <v>493</v>
      </c>
    </row>
    <row r="4713" spans="6:13" ht="12.75" hidden="1">
      <c r="F4713" s="45"/>
      <c r="H4713" s="6">
        <f t="shared" si="225"/>
        <v>0</v>
      </c>
      <c r="I4713" s="26">
        <f t="shared" si="226"/>
        <v>0</v>
      </c>
      <c r="M4713" s="2">
        <v>493</v>
      </c>
    </row>
    <row r="4714" spans="6:13" ht="12.75" hidden="1">
      <c r="F4714" s="45"/>
      <c r="H4714" s="6">
        <f t="shared" si="225"/>
        <v>0</v>
      </c>
      <c r="I4714" s="26">
        <f t="shared" si="226"/>
        <v>0</v>
      </c>
      <c r="M4714" s="2">
        <v>493</v>
      </c>
    </row>
    <row r="4715" spans="6:13" ht="12.75" hidden="1">
      <c r="F4715" s="45"/>
      <c r="H4715" s="6">
        <f t="shared" si="225"/>
        <v>0</v>
      </c>
      <c r="I4715" s="26">
        <f t="shared" si="226"/>
        <v>0</v>
      </c>
      <c r="M4715" s="2">
        <v>493</v>
      </c>
    </row>
    <row r="4716" spans="6:13" ht="12.75" hidden="1">
      <c r="F4716" s="45"/>
      <c r="H4716" s="6">
        <f t="shared" si="225"/>
        <v>0</v>
      </c>
      <c r="I4716" s="26">
        <f t="shared" si="226"/>
        <v>0</v>
      </c>
      <c r="M4716" s="2">
        <v>493</v>
      </c>
    </row>
    <row r="4717" spans="6:13" ht="12.75" hidden="1">
      <c r="F4717" s="45"/>
      <c r="H4717" s="6">
        <f t="shared" si="225"/>
        <v>0</v>
      </c>
      <c r="I4717" s="26">
        <f t="shared" si="226"/>
        <v>0</v>
      </c>
      <c r="M4717" s="2">
        <v>493</v>
      </c>
    </row>
    <row r="4718" spans="6:13" ht="12.75" hidden="1">
      <c r="F4718" s="45"/>
      <c r="H4718" s="6">
        <f t="shared" si="225"/>
        <v>0</v>
      </c>
      <c r="I4718" s="26">
        <f t="shared" si="226"/>
        <v>0</v>
      </c>
      <c r="M4718" s="2">
        <v>493</v>
      </c>
    </row>
    <row r="4719" spans="6:13" ht="12.75" hidden="1">
      <c r="F4719" s="45"/>
      <c r="H4719" s="6">
        <f t="shared" si="225"/>
        <v>0</v>
      </c>
      <c r="I4719" s="26">
        <f t="shared" si="226"/>
        <v>0</v>
      </c>
      <c r="M4719" s="2">
        <v>493</v>
      </c>
    </row>
    <row r="4720" spans="6:13" ht="12.75" hidden="1">
      <c r="F4720" s="45"/>
      <c r="H4720" s="6">
        <f t="shared" si="225"/>
        <v>0</v>
      </c>
      <c r="I4720" s="26">
        <f t="shared" si="226"/>
        <v>0</v>
      </c>
      <c r="M4720" s="2">
        <v>493</v>
      </c>
    </row>
    <row r="4721" spans="6:13" ht="12.75" hidden="1">
      <c r="F4721" s="45"/>
      <c r="H4721" s="6">
        <f t="shared" si="225"/>
        <v>0</v>
      </c>
      <c r="I4721" s="26">
        <f t="shared" si="226"/>
        <v>0</v>
      </c>
      <c r="M4721" s="2">
        <v>493</v>
      </c>
    </row>
    <row r="4722" spans="6:13" ht="12.75" hidden="1">
      <c r="F4722" s="45"/>
      <c r="H4722" s="6">
        <f t="shared" si="225"/>
        <v>0</v>
      </c>
      <c r="I4722" s="26">
        <f t="shared" si="226"/>
        <v>0</v>
      </c>
      <c r="M4722" s="2">
        <v>493</v>
      </c>
    </row>
    <row r="4723" spans="6:13" ht="12.75" hidden="1">
      <c r="F4723" s="45"/>
      <c r="H4723" s="6">
        <f t="shared" si="225"/>
        <v>0</v>
      </c>
      <c r="I4723" s="26">
        <f t="shared" si="226"/>
        <v>0</v>
      </c>
      <c r="M4723" s="2">
        <v>493</v>
      </c>
    </row>
    <row r="4724" spans="6:13" ht="12.75" hidden="1">
      <c r="F4724" s="45"/>
      <c r="H4724" s="6">
        <f t="shared" si="225"/>
        <v>0</v>
      </c>
      <c r="I4724" s="26">
        <f t="shared" si="226"/>
        <v>0</v>
      </c>
      <c r="M4724" s="2">
        <v>493</v>
      </c>
    </row>
    <row r="4725" spans="6:13" ht="12.75" hidden="1">
      <c r="F4725" s="45"/>
      <c r="H4725" s="6">
        <f t="shared" si="225"/>
        <v>0</v>
      </c>
      <c r="I4725" s="26">
        <f t="shared" si="226"/>
        <v>0</v>
      </c>
      <c r="M4725" s="2">
        <v>493</v>
      </c>
    </row>
    <row r="4726" spans="6:13" ht="12.75" hidden="1">
      <c r="F4726" s="45"/>
      <c r="H4726" s="6">
        <f t="shared" si="225"/>
        <v>0</v>
      </c>
      <c r="I4726" s="26">
        <f t="shared" si="226"/>
        <v>0</v>
      </c>
      <c r="M4726" s="2">
        <v>493</v>
      </c>
    </row>
    <row r="4727" spans="6:13" ht="12.75" hidden="1">
      <c r="F4727" s="45"/>
      <c r="H4727" s="6">
        <f t="shared" si="225"/>
        <v>0</v>
      </c>
      <c r="I4727" s="26">
        <f t="shared" si="226"/>
        <v>0</v>
      </c>
      <c r="M4727" s="2">
        <v>493</v>
      </c>
    </row>
    <row r="4728" spans="6:13" ht="12.75" hidden="1">
      <c r="F4728" s="45"/>
      <c r="H4728" s="6">
        <f t="shared" si="225"/>
        <v>0</v>
      </c>
      <c r="I4728" s="26">
        <f t="shared" si="226"/>
        <v>0</v>
      </c>
      <c r="M4728" s="2">
        <v>493</v>
      </c>
    </row>
    <row r="4729" spans="6:13" ht="12.75" hidden="1">
      <c r="F4729" s="45"/>
      <c r="H4729" s="6">
        <f t="shared" si="225"/>
        <v>0</v>
      </c>
      <c r="I4729" s="26">
        <f t="shared" si="226"/>
        <v>0</v>
      </c>
      <c r="M4729" s="2">
        <v>493</v>
      </c>
    </row>
    <row r="4730" spans="6:13" ht="12.75" hidden="1">
      <c r="F4730" s="45"/>
      <c r="H4730" s="6">
        <f t="shared" si="225"/>
        <v>0</v>
      </c>
      <c r="I4730" s="26">
        <f t="shared" si="226"/>
        <v>0</v>
      </c>
      <c r="M4730" s="2">
        <v>493</v>
      </c>
    </row>
    <row r="4731" spans="6:13" ht="12.75" hidden="1">
      <c r="F4731" s="45"/>
      <c r="H4731" s="6">
        <f t="shared" si="225"/>
        <v>0</v>
      </c>
      <c r="I4731" s="26">
        <f t="shared" si="226"/>
        <v>0</v>
      </c>
      <c r="M4731" s="2">
        <v>493</v>
      </c>
    </row>
    <row r="4732" spans="6:13" ht="12.75" hidden="1">
      <c r="F4732" s="45"/>
      <c r="H4732" s="6">
        <f t="shared" si="225"/>
        <v>0</v>
      </c>
      <c r="I4732" s="26">
        <f t="shared" si="226"/>
        <v>0</v>
      </c>
      <c r="M4732" s="2">
        <v>493</v>
      </c>
    </row>
    <row r="4733" spans="6:13" ht="12.75" hidden="1">
      <c r="F4733" s="45"/>
      <c r="H4733" s="6">
        <f t="shared" si="225"/>
        <v>0</v>
      </c>
      <c r="I4733" s="26">
        <f t="shared" si="226"/>
        <v>0</v>
      </c>
      <c r="M4733" s="2">
        <v>493</v>
      </c>
    </row>
    <row r="4734" spans="6:13" ht="12.75" hidden="1">
      <c r="F4734" s="45"/>
      <c r="H4734" s="6">
        <f t="shared" si="225"/>
        <v>0</v>
      </c>
      <c r="I4734" s="26">
        <f t="shared" si="226"/>
        <v>0</v>
      </c>
      <c r="M4734" s="2">
        <v>493</v>
      </c>
    </row>
    <row r="4735" spans="6:13" ht="12.75" hidden="1">
      <c r="F4735" s="45"/>
      <c r="H4735" s="6">
        <f t="shared" si="225"/>
        <v>0</v>
      </c>
      <c r="I4735" s="26">
        <f t="shared" si="226"/>
        <v>0</v>
      </c>
      <c r="M4735" s="2">
        <v>493</v>
      </c>
    </row>
    <row r="4736" spans="6:13" ht="12.75" hidden="1">
      <c r="F4736" s="45"/>
      <c r="H4736" s="6">
        <f t="shared" si="225"/>
        <v>0</v>
      </c>
      <c r="I4736" s="26">
        <f t="shared" si="226"/>
        <v>0</v>
      </c>
      <c r="M4736" s="2">
        <v>493</v>
      </c>
    </row>
    <row r="4737" spans="6:13" ht="12.75" hidden="1">
      <c r="F4737" s="45"/>
      <c r="H4737" s="6">
        <f t="shared" si="225"/>
        <v>0</v>
      </c>
      <c r="I4737" s="26">
        <f t="shared" si="226"/>
        <v>0</v>
      </c>
      <c r="M4737" s="2">
        <v>493</v>
      </c>
    </row>
    <row r="4738" spans="6:13" ht="12.75" hidden="1">
      <c r="F4738" s="45"/>
      <c r="H4738" s="6">
        <f t="shared" si="225"/>
        <v>0</v>
      </c>
      <c r="I4738" s="26">
        <f t="shared" si="226"/>
        <v>0</v>
      </c>
      <c r="M4738" s="2">
        <v>493</v>
      </c>
    </row>
    <row r="4739" spans="6:13" ht="12.75" hidden="1">
      <c r="F4739" s="45"/>
      <c r="H4739" s="6">
        <f t="shared" si="225"/>
        <v>0</v>
      </c>
      <c r="I4739" s="26">
        <f t="shared" si="226"/>
        <v>0</v>
      </c>
      <c r="M4739" s="2">
        <v>493</v>
      </c>
    </row>
    <row r="4740" spans="6:13" ht="12.75" hidden="1">
      <c r="F4740" s="45"/>
      <c r="H4740" s="6">
        <f t="shared" si="225"/>
        <v>0</v>
      </c>
      <c r="I4740" s="26">
        <f t="shared" si="226"/>
        <v>0</v>
      </c>
      <c r="M4740" s="2">
        <v>493</v>
      </c>
    </row>
    <row r="4741" spans="6:13" ht="12.75" hidden="1">
      <c r="F4741" s="45"/>
      <c r="H4741" s="6">
        <f t="shared" si="225"/>
        <v>0</v>
      </c>
      <c r="I4741" s="26">
        <f t="shared" si="226"/>
        <v>0</v>
      </c>
      <c r="M4741" s="2">
        <v>493</v>
      </c>
    </row>
    <row r="4742" spans="6:13" ht="12.75" hidden="1">
      <c r="F4742" s="45"/>
      <c r="H4742" s="6">
        <f t="shared" si="225"/>
        <v>0</v>
      </c>
      <c r="I4742" s="26">
        <f t="shared" si="226"/>
        <v>0</v>
      </c>
      <c r="M4742" s="2">
        <v>493</v>
      </c>
    </row>
    <row r="4743" spans="6:13" ht="12.75" hidden="1">
      <c r="F4743" s="45"/>
      <c r="H4743" s="6">
        <f t="shared" si="225"/>
        <v>0</v>
      </c>
      <c r="I4743" s="26">
        <f t="shared" si="226"/>
        <v>0</v>
      </c>
      <c r="M4743" s="2">
        <v>493</v>
      </c>
    </row>
    <row r="4744" spans="6:13" ht="12.75" hidden="1">
      <c r="F4744" s="45"/>
      <c r="H4744" s="6">
        <f t="shared" si="225"/>
        <v>0</v>
      </c>
      <c r="I4744" s="26">
        <f t="shared" si="226"/>
        <v>0</v>
      </c>
      <c r="M4744" s="2">
        <v>493</v>
      </c>
    </row>
    <row r="4745" spans="6:13" ht="12.75" hidden="1">
      <c r="F4745" s="45"/>
      <c r="H4745" s="6">
        <f t="shared" si="225"/>
        <v>0</v>
      </c>
      <c r="I4745" s="26">
        <f t="shared" si="226"/>
        <v>0</v>
      </c>
      <c r="M4745" s="2">
        <v>493</v>
      </c>
    </row>
    <row r="4746" spans="6:13" ht="12.75" hidden="1">
      <c r="F4746" s="45"/>
      <c r="H4746" s="6">
        <f t="shared" si="225"/>
        <v>0</v>
      </c>
      <c r="I4746" s="26">
        <f t="shared" si="226"/>
        <v>0</v>
      </c>
      <c r="M4746" s="2">
        <v>493</v>
      </c>
    </row>
    <row r="4747" spans="6:13" ht="12.75" hidden="1">
      <c r="F4747" s="45"/>
      <c r="H4747" s="6">
        <f t="shared" si="225"/>
        <v>0</v>
      </c>
      <c r="I4747" s="26">
        <f t="shared" si="226"/>
        <v>0</v>
      </c>
      <c r="M4747" s="2">
        <v>493</v>
      </c>
    </row>
    <row r="4748" spans="6:13" ht="12.75" hidden="1">
      <c r="F4748" s="45"/>
      <c r="H4748" s="6">
        <f aca="true" t="shared" si="227" ref="H4748:H4811">H4747-B4748</f>
        <v>0</v>
      </c>
      <c r="I4748" s="26">
        <f aca="true" t="shared" si="228" ref="I4748:I4811">+B4748/M4748</f>
        <v>0</v>
      </c>
      <c r="M4748" s="2">
        <v>493</v>
      </c>
    </row>
    <row r="4749" spans="6:13" ht="12.75" hidden="1">
      <c r="F4749" s="45"/>
      <c r="H4749" s="6">
        <f t="shared" si="227"/>
        <v>0</v>
      </c>
      <c r="I4749" s="26">
        <f t="shared" si="228"/>
        <v>0</v>
      </c>
      <c r="M4749" s="2">
        <v>493</v>
      </c>
    </row>
    <row r="4750" spans="6:13" ht="12.75" hidden="1">
      <c r="F4750" s="45"/>
      <c r="H4750" s="6">
        <f t="shared" si="227"/>
        <v>0</v>
      </c>
      <c r="I4750" s="26">
        <f t="shared" si="228"/>
        <v>0</v>
      </c>
      <c r="M4750" s="2">
        <v>493</v>
      </c>
    </row>
    <row r="4751" spans="6:13" ht="12.75" hidden="1">
      <c r="F4751" s="45"/>
      <c r="H4751" s="6">
        <f t="shared" si="227"/>
        <v>0</v>
      </c>
      <c r="I4751" s="26">
        <f t="shared" si="228"/>
        <v>0</v>
      </c>
      <c r="M4751" s="2">
        <v>493</v>
      </c>
    </row>
    <row r="4752" spans="6:13" ht="12.75" hidden="1">
      <c r="F4752" s="45"/>
      <c r="H4752" s="6">
        <f t="shared" si="227"/>
        <v>0</v>
      </c>
      <c r="I4752" s="26">
        <f t="shared" si="228"/>
        <v>0</v>
      </c>
      <c r="M4752" s="2">
        <v>493</v>
      </c>
    </row>
    <row r="4753" spans="6:13" ht="12.75" hidden="1">
      <c r="F4753" s="45"/>
      <c r="H4753" s="6">
        <f t="shared" si="227"/>
        <v>0</v>
      </c>
      <c r="I4753" s="26">
        <f t="shared" si="228"/>
        <v>0</v>
      </c>
      <c r="M4753" s="2">
        <v>493</v>
      </c>
    </row>
    <row r="4754" spans="6:13" ht="12.75" hidden="1">
      <c r="F4754" s="45"/>
      <c r="H4754" s="6">
        <f t="shared" si="227"/>
        <v>0</v>
      </c>
      <c r="I4754" s="26">
        <f t="shared" si="228"/>
        <v>0</v>
      </c>
      <c r="M4754" s="2">
        <v>493</v>
      </c>
    </row>
    <row r="4755" spans="6:13" ht="12.75" hidden="1">
      <c r="F4755" s="45"/>
      <c r="H4755" s="6">
        <f t="shared" si="227"/>
        <v>0</v>
      </c>
      <c r="I4755" s="26">
        <f t="shared" si="228"/>
        <v>0</v>
      </c>
      <c r="M4755" s="2">
        <v>493</v>
      </c>
    </row>
    <row r="4756" spans="6:13" ht="12.75" hidden="1">
      <c r="F4756" s="45"/>
      <c r="H4756" s="6">
        <f t="shared" si="227"/>
        <v>0</v>
      </c>
      <c r="I4756" s="26">
        <f t="shared" si="228"/>
        <v>0</v>
      </c>
      <c r="M4756" s="2">
        <v>493</v>
      </c>
    </row>
    <row r="4757" spans="6:13" ht="12.75" hidden="1">
      <c r="F4757" s="45"/>
      <c r="H4757" s="6">
        <f t="shared" si="227"/>
        <v>0</v>
      </c>
      <c r="I4757" s="26">
        <f t="shared" si="228"/>
        <v>0</v>
      </c>
      <c r="M4757" s="2">
        <v>493</v>
      </c>
    </row>
    <row r="4758" spans="6:13" ht="12.75" hidden="1">
      <c r="F4758" s="45"/>
      <c r="H4758" s="6">
        <f t="shared" si="227"/>
        <v>0</v>
      </c>
      <c r="I4758" s="26">
        <f t="shared" si="228"/>
        <v>0</v>
      </c>
      <c r="M4758" s="2">
        <v>493</v>
      </c>
    </row>
    <row r="4759" spans="6:13" ht="12.75" hidden="1">
      <c r="F4759" s="45"/>
      <c r="H4759" s="6">
        <f t="shared" si="227"/>
        <v>0</v>
      </c>
      <c r="I4759" s="26">
        <f t="shared" si="228"/>
        <v>0</v>
      </c>
      <c r="M4759" s="2">
        <v>493</v>
      </c>
    </row>
    <row r="4760" spans="6:13" ht="12.75" hidden="1">
      <c r="F4760" s="45"/>
      <c r="H4760" s="6">
        <f t="shared" si="227"/>
        <v>0</v>
      </c>
      <c r="I4760" s="26">
        <f t="shared" si="228"/>
        <v>0</v>
      </c>
      <c r="M4760" s="2">
        <v>493</v>
      </c>
    </row>
    <row r="4761" spans="6:13" ht="12.75" hidden="1">
      <c r="F4761" s="45"/>
      <c r="H4761" s="6">
        <f t="shared" si="227"/>
        <v>0</v>
      </c>
      <c r="I4761" s="26">
        <f t="shared" si="228"/>
        <v>0</v>
      </c>
      <c r="M4761" s="2">
        <v>493</v>
      </c>
    </row>
    <row r="4762" spans="6:13" ht="12.75" hidden="1">
      <c r="F4762" s="45"/>
      <c r="H4762" s="6">
        <f t="shared" si="227"/>
        <v>0</v>
      </c>
      <c r="I4762" s="26">
        <f t="shared" si="228"/>
        <v>0</v>
      </c>
      <c r="M4762" s="2">
        <v>493</v>
      </c>
    </row>
    <row r="4763" spans="6:13" ht="12.75" hidden="1">
      <c r="F4763" s="45"/>
      <c r="H4763" s="6">
        <f t="shared" si="227"/>
        <v>0</v>
      </c>
      <c r="I4763" s="26">
        <f t="shared" si="228"/>
        <v>0</v>
      </c>
      <c r="M4763" s="2">
        <v>493</v>
      </c>
    </row>
    <row r="4764" spans="6:13" ht="12.75" hidden="1">
      <c r="F4764" s="45"/>
      <c r="H4764" s="6">
        <f t="shared" si="227"/>
        <v>0</v>
      </c>
      <c r="I4764" s="26">
        <f t="shared" si="228"/>
        <v>0</v>
      </c>
      <c r="M4764" s="2">
        <v>493</v>
      </c>
    </row>
    <row r="4765" spans="6:13" ht="12.75" hidden="1">
      <c r="F4765" s="45"/>
      <c r="H4765" s="6">
        <f t="shared" si="227"/>
        <v>0</v>
      </c>
      <c r="I4765" s="26">
        <f t="shared" si="228"/>
        <v>0</v>
      </c>
      <c r="M4765" s="2">
        <v>493</v>
      </c>
    </row>
    <row r="4766" spans="6:13" ht="12.75" hidden="1">
      <c r="F4766" s="45"/>
      <c r="H4766" s="6">
        <f t="shared" si="227"/>
        <v>0</v>
      </c>
      <c r="I4766" s="26">
        <f t="shared" si="228"/>
        <v>0</v>
      </c>
      <c r="M4766" s="2">
        <v>493</v>
      </c>
    </row>
    <row r="4767" spans="6:13" ht="12.75" hidden="1">
      <c r="F4767" s="45"/>
      <c r="H4767" s="6">
        <f t="shared" si="227"/>
        <v>0</v>
      </c>
      <c r="I4767" s="26">
        <f t="shared" si="228"/>
        <v>0</v>
      </c>
      <c r="M4767" s="2">
        <v>493</v>
      </c>
    </row>
    <row r="4768" spans="6:13" ht="12.75" hidden="1">
      <c r="F4768" s="45"/>
      <c r="H4768" s="6">
        <f t="shared" si="227"/>
        <v>0</v>
      </c>
      <c r="I4768" s="26">
        <f t="shared" si="228"/>
        <v>0</v>
      </c>
      <c r="M4768" s="2">
        <v>493</v>
      </c>
    </row>
    <row r="4769" spans="6:13" ht="12.75" hidden="1">
      <c r="F4769" s="45"/>
      <c r="H4769" s="6">
        <f t="shared" si="227"/>
        <v>0</v>
      </c>
      <c r="I4769" s="26">
        <f t="shared" si="228"/>
        <v>0</v>
      </c>
      <c r="M4769" s="2">
        <v>493</v>
      </c>
    </row>
    <row r="4770" spans="6:13" ht="12.75" hidden="1">
      <c r="F4770" s="45"/>
      <c r="H4770" s="6">
        <f t="shared" si="227"/>
        <v>0</v>
      </c>
      <c r="I4770" s="26">
        <f t="shared" si="228"/>
        <v>0</v>
      </c>
      <c r="M4770" s="2">
        <v>493</v>
      </c>
    </row>
    <row r="4771" spans="6:13" ht="12.75" hidden="1">
      <c r="F4771" s="45"/>
      <c r="H4771" s="6">
        <f t="shared" si="227"/>
        <v>0</v>
      </c>
      <c r="I4771" s="26">
        <f t="shared" si="228"/>
        <v>0</v>
      </c>
      <c r="M4771" s="2">
        <v>493</v>
      </c>
    </row>
    <row r="4772" spans="6:13" ht="12.75" hidden="1">
      <c r="F4772" s="45"/>
      <c r="H4772" s="6">
        <f t="shared" si="227"/>
        <v>0</v>
      </c>
      <c r="I4772" s="26">
        <f t="shared" si="228"/>
        <v>0</v>
      </c>
      <c r="M4772" s="2">
        <v>493</v>
      </c>
    </row>
    <row r="4773" spans="6:13" ht="12.75" hidden="1">
      <c r="F4773" s="45"/>
      <c r="H4773" s="6">
        <f t="shared" si="227"/>
        <v>0</v>
      </c>
      <c r="I4773" s="26">
        <f t="shared" si="228"/>
        <v>0</v>
      </c>
      <c r="M4773" s="2">
        <v>493</v>
      </c>
    </row>
    <row r="4774" spans="6:13" ht="12.75" hidden="1">
      <c r="F4774" s="45"/>
      <c r="H4774" s="6">
        <f t="shared" si="227"/>
        <v>0</v>
      </c>
      <c r="I4774" s="26">
        <f t="shared" si="228"/>
        <v>0</v>
      </c>
      <c r="M4774" s="2">
        <v>493</v>
      </c>
    </row>
    <row r="4775" spans="6:13" ht="12.75" hidden="1">
      <c r="F4775" s="45"/>
      <c r="H4775" s="6">
        <f t="shared" si="227"/>
        <v>0</v>
      </c>
      <c r="I4775" s="26">
        <f t="shared" si="228"/>
        <v>0</v>
      </c>
      <c r="M4775" s="2">
        <v>493</v>
      </c>
    </row>
    <row r="4776" spans="6:13" ht="12.75" hidden="1">
      <c r="F4776" s="45"/>
      <c r="H4776" s="6">
        <f t="shared" si="227"/>
        <v>0</v>
      </c>
      <c r="I4776" s="26">
        <f t="shared" si="228"/>
        <v>0</v>
      </c>
      <c r="M4776" s="2">
        <v>493</v>
      </c>
    </row>
    <row r="4777" spans="6:13" ht="12.75" hidden="1">
      <c r="F4777" s="45"/>
      <c r="H4777" s="6">
        <f t="shared" si="227"/>
        <v>0</v>
      </c>
      <c r="I4777" s="26">
        <f t="shared" si="228"/>
        <v>0</v>
      </c>
      <c r="M4777" s="2">
        <v>493</v>
      </c>
    </row>
    <row r="4778" spans="6:13" ht="12.75" hidden="1">
      <c r="F4778" s="45"/>
      <c r="H4778" s="6">
        <f t="shared" si="227"/>
        <v>0</v>
      </c>
      <c r="I4778" s="26">
        <f t="shared" si="228"/>
        <v>0</v>
      </c>
      <c r="M4778" s="2">
        <v>493</v>
      </c>
    </row>
    <row r="4779" spans="6:13" ht="12.75" hidden="1">
      <c r="F4779" s="45"/>
      <c r="H4779" s="6">
        <f t="shared" si="227"/>
        <v>0</v>
      </c>
      <c r="I4779" s="26">
        <f t="shared" si="228"/>
        <v>0</v>
      </c>
      <c r="M4779" s="2">
        <v>493</v>
      </c>
    </row>
    <row r="4780" spans="6:13" ht="12.75" hidden="1">
      <c r="F4780" s="45"/>
      <c r="H4780" s="6">
        <f t="shared" si="227"/>
        <v>0</v>
      </c>
      <c r="I4780" s="26">
        <f t="shared" si="228"/>
        <v>0</v>
      </c>
      <c r="M4780" s="2">
        <v>493</v>
      </c>
    </row>
    <row r="4781" spans="6:13" ht="12.75" hidden="1">
      <c r="F4781" s="45"/>
      <c r="H4781" s="6">
        <f t="shared" si="227"/>
        <v>0</v>
      </c>
      <c r="I4781" s="26">
        <f t="shared" si="228"/>
        <v>0</v>
      </c>
      <c r="M4781" s="2">
        <v>493</v>
      </c>
    </row>
    <row r="4782" spans="6:13" ht="12.75" hidden="1">
      <c r="F4782" s="45"/>
      <c r="H4782" s="6">
        <f t="shared" si="227"/>
        <v>0</v>
      </c>
      <c r="I4782" s="26">
        <f t="shared" si="228"/>
        <v>0</v>
      </c>
      <c r="M4782" s="2">
        <v>493</v>
      </c>
    </row>
    <row r="4783" spans="6:13" ht="12.75" hidden="1">
      <c r="F4783" s="45"/>
      <c r="H4783" s="6">
        <f t="shared" si="227"/>
        <v>0</v>
      </c>
      <c r="I4783" s="26">
        <f t="shared" si="228"/>
        <v>0</v>
      </c>
      <c r="M4783" s="2">
        <v>493</v>
      </c>
    </row>
    <row r="4784" spans="6:13" ht="12.75" hidden="1">
      <c r="F4784" s="45"/>
      <c r="H4784" s="6">
        <f t="shared" si="227"/>
        <v>0</v>
      </c>
      <c r="I4784" s="26">
        <f t="shared" si="228"/>
        <v>0</v>
      </c>
      <c r="M4784" s="2">
        <v>493</v>
      </c>
    </row>
    <row r="4785" spans="6:13" ht="12.75" hidden="1">
      <c r="F4785" s="45"/>
      <c r="H4785" s="6">
        <f t="shared" si="227"/>
        <v>0</v>
      </c>
      <c r="I4785" s="26">
        <f t="shared" si="228"/>
        <v>0</v>
      </c>
      <c r="M4785" s="2">
        <v>493</v>
      </c>
    </row>
    <row r="4786" spans="6:13" ht="12.75" hidden="1">
      <c r="F4786" s="45"/>
      <c r="H4786" s="6">
        <f t="shared" si="227"/>
        <v>0</v>
      </c>
      <c r="I4786" s="26">
        <f t="shared" si="228"/>
        <v>0</v>
      </c>
      <c r="M4786" s="2">
        <v>493</v>
      </c>
    </row>
    <row r="4787" spans="6:13" ht="12.75" hidden="1">
      <c r="F4787" s="45"/>
      <c r="H4787" s="6">
        <f t="shared" si="227"/>
        <v>0</v>
      </c>
      <c r="I4787" s="26">
        <f t="shared" si="228"/>
        <v>0</v>
      </c>
      <c r="M4787" s="2">
        <v>493</v>
      </c>
    </row>
    <row r="4788" spans="6:13" ht="12.75" hidden="1">
      <c r="F4788" s="45"/>
      <c r="H4788" s="6">
        <f t="shared" si="227"/>
        <v>0</v>
      </c>
      <c r="I4788" s="26">
        <f t="shared" si="228"/>
        <v>0</v>
      </c>
      <c r="M4788" s="2">
        <v>493</v>
      </c>
    </row>
    <row r="4789" spans="6:13" ht="12.75" hidden="1">
      <c r="F4789" s="45"/>
      <c r="H4789" s="6">
        <f t="shared" si="227"/>
        <v>0</v>
      </c>
      <c r="I4789" s="26">
        <f t="shared" si="228"/>
        <v>0</v>
      </c>
      <c r="M4789" s="2">
        <v>493</v>
      </c>
    </row>
    <row r="4790" spans="6:13" ht="12.75" hidden="1">
      <c r="F4790" s="45"/>
      <c r="H4790" s="6">
        <f t="shared" si="227"/>
        <v>0</v>
      </c>
      <c r="I4790" s="26">
        <f t="shared" si="228"/>
        <v>0</v>
      </c>
      <c r="M4790" s="2">
        <v>493</v>
      </c>
    </row>
    <row r="4791" spans="6:13" ht="12.75" hidden="1">
      <c r="F4791" s="45"/>
      <c r="H4791" s="6">
        <f t="shared" si="227"/>
        <v>0</v>
      </c>
      <c r="I4791" s="26">
        <f t="shared" si="228"/>
        <v>0</v>
      </c>
      <c r="M4791" s="2">
        <v>493</v>
      </c>
    </row>
    <row r="4792" spans="6:13" ht="12.75" hidden="1">
      <c r="F4792" s="45"/>
      <c r="H4792" s="6">
        <f t="shared" si="227"/>
        <v>0</v>
      </c>
      <c r="I4792" s="26">
        <f t="shared" si="228"/>
        <v>0</v>
      </c>
      <c r="M4792" s="2">
        <v>493</v>
      </c>
    </row>
    <row r="4793" spans="6:13" ht="12.75" hidden="1">
      <c r="F4793" s="45"/>
      <c r="H4793" s="6">
        <f t="shared" si="227"/>
        <v>0</v>
      </c>
      <c r="I4793" s="26">
        <f t="shared" si="228"/>
        <v>0</v>
      </c>
      <c r="M4793" s="2">
        <v>493</v>
      </c>
    </row>
    <row r="4794" spans="6:13" ht="12.75" hidden="1">
      <c r="F4794" s="45"/>
      <c r="H4794" s="6">
        <f t="shared" si="227"/>
        <v>0</v>
      </c>
      <c r="I4794" s="26">
        <f t="shared" si="228"/>
        <v>0</v>
      </c>
      <c r="M4794" s="2">
        <v>493</v>
      </c>
    </row>
    <row r="4795" spans="6:13" ht="12.75" hidden="1">
      <c r="F4795" s="45"/>
      <c r="H4795" s="6">
        <f t="shared" si="227"/>
        <v>0</v>
      </c>
      <c r="I4795" s="26">
        <f t="shared" si="228"/>
        <v>0</v>
      </c>
      <c r="M4795" s="2">
        <v>493</v>
      </c>
    </row>
    <row r="4796" spans="6:13" ht="12.75" hidden="1">
      <c r="F4796" s="45"/>
      <c r="H4796" s="6">
        <f t="shared" si="227"/>
        <v>0</v>
      </c>
      <c r="I4796" s="26">
        <f t="shared" si="228"/>
        <v>0</v>
      </c>
      <c r="M4796" s="2">
        <v>493</v>
      </c>
    </row>
    <row r="4797" spans="6:13" ht="12.75" hidden="1">
      <c r="F4797" s="45"/>
      <c r="H4797" s="6">
        <f t="shared" si="227"/>
        <v>0</v>
      </c>
      <c r="I4797" s="26">
        <f t="shared" si="228"/>
        <v>0</v>
      </c>
      <c r="M4797" s="2">
        <v>493</v>
      </c>
    </row>
    <row r="4798" spans="6:13" ht="12.75" hidden="1">
      <c r="F4798" s="45"/>
      <c r="H4798" s="6">
        <f t="shared" si="227"/>
        <v>0</v>
      </c>
      <c r="I4798" s="26">
        <f t="shared" si="228"/>
        <v>0</v>
      </c>
      <c r="M4798" s="2">
        <v>493</v>
      </c>
    </row>
    <row r="4799" spans="6:13" ht="12.75" hidden="1">
      <c r="F4799" s="45"/>
      <c r="H4799" s="6">
        <f t="shared" si="227"/>
        <v>0</v>
      </c>
      <c r="I4799" s="26">
        <f t="shared" si="228"/>
        <v>0</v>
      </c>
      <c r="M4799" s="2">
        <v>493</v>
      </c>
    </row>
    <row r="4800" spans="6:13" ht="12.75" hidden="1">
      <c r="F4800" s="45"/>
      <c r="H4800" s="6">
        <f t="shared" si="227"/>
        <v>0</v>
      </c>
      <c r="I4800" s="26">
        <f t="shared" si="228"/>
        <v>0</v>
      </c>
      <c r="M4800" s="2">
        <v>493</v>
      </c>
    </row>
    <row r="4801" spans="6:13" ht="12.75" hidden="1">
      <c r="F4801" s="45"/>
      <c r="H4801" s="6">
        <f t="shared" si="227"/>
        <v>0</v>
      </c>
      <c r="I4801" s="26">
        <f t="shared" si="228"/>
        <v>0</v>
      </c>
      <c r="M4801" s="2">
        <v>493</v>
      </c>
    </row>
    <row r="4802" spans="6:13" ht="12.75" hidden="1">
      <c r="F4802" s="45"/>
      <c r="H4802" s="6">
        <f t="shared" si="227"/>
        <v>0</v>
      </c>
      <c r="I4802" s="26">
        <f t="shared" si="228"/>
        <v>0</v>
      </c>
      <c r="M4802" s="2">
        <v>493</v>
      </c>
    </row>
    <row r="4803" spans="6:13" ht="12.75" hidden="1">
      <c r="F4803" s="45"/>
      <c r="H4803" s="6">
        <f t="shared" si="227"/>
        <v>0</v>
      </c>
      <c r="I4803" s="26">
        <f t="shared" si="228"/>
        <v>0</v>
      </c>
      <c r="M4803" s="2">
        <v>493</v>
      </c>
    </row>
    <row r="4804" spans="6:13" ht="12.75" hidden="1">
      <c r="F4804" s="45"/>
      <c r="H4804" s="6">
        <f t="shared" si="227"/>
        <v>0</v>
      </c>
      <c r="I4804" s="26">
        <f t="shared" si="228"/>
        <v>0</v>
      </c>
      <c r="M4804" s="2">
        <v>493</v>
      </c>
    </row>
    <row r="4805" spans="6:13" ht="12.75" hidden="1">
      <c r="F4805" s="45"/>
      <c r="H4805" s="6">
        <f t="shared" si="227"/>
        <v>0</v>
      </c>
      <c r="I4805" s="26">
        <f t="shared" si="228"/>
        <v>0</v>
      </c>
      <c r="M4805" s="2">
        <v>493</v>
      </c>
    </row>
    <row r="4806" spans="6:13" ht="12.75" hidden="1">
      <c r="F4806" s="45"/>
      <c r="H4806" s="6">
        <f t="shared" si="227"/>
        <v>0</v>
      </c>
      <c r="I4806" s="26">
        <f t="shared" si="228"/>
        <v>0</v>
      </c>
      <c r="M4806" s="2">
        <v>493</v>
      </c>
    </row>
    <row r="4807" spans="6:13" ht="12.75" hidden="1">
      <c r="F4807" s="45"/>
      <c r="H4807" s="6">
        <f t="shared" si="227"/>
        <v>0</v>
      </c>
      <c r="I4807" s="26">
        <f t="shared" si="228"/>
        <v>0</v>
      </c>
      <c r="M4807" s="2">
        <v>493</v>
      </c>
    </row>
    <row r="4808" spans="6:13" ht="12.75" hidden="1">
      <c r="F4808" s="45"/>
      <c r="H4808" s="6">
        <f t="shared" si="227"/>
        <v>0</v>
      </c>
      <c r="I4808" s="26">
        <f t="shared" si="228"/>
        <v>0</v>
      </c>
      <c r="M4808" s="2">
        <v>493</v>
      </c>
    </row>
    <row r="4809" spans="6:13" ht="12.75" hidden="1">
      <c r="F4809" s="45"/>
      <c r="H4809" s="6">
        <f t="shared" si="227"/>
        <v>0</v>
      </c>
      <c r="I4809" s="26">
        <f t="shared" si="228"/>
        <v>0</v>
      </c>
      <c r="M4809" s="2">
        <v>493</v>
      </c>
    </row>
    <row r="4810" spans="6:13" ht="12.75" hidden="1">
      <c r="F4810" s="45"/>
      <c r="H4810" s="6">
        <f t="shared" si="227"/>
        <v>0</v>
      </c>
      <c r="I4810" s="26">
        <f t="shared" si="228"/>
        <v>0</v>
      </c>
      <c r="M4810" s="2">
        <v>493</v>
      </c>
    </row>
    <row r="4811" spans="6:13" ht="12.75" hidden="1">
      <c r="F4811" s="45"/>
      <c r="H4811" s="6">
        <f t="shared" si="227"/>
        <v>0</v>
      </c>
      <c r="I4811" s="26">
        <f t="shared" si="228"/>
        <v>0</v>
      </c>
      <c r="M4811" s="2">
        <v>493</v>
      </c>
    </row>
    <row r="4812" spans="6:13" ht="12.75" hidden="1">
      <c r="F4812" s="45"/>
      <c r="H4812" s="6">
        <f aca="true" t="shared" si="229" ref="H4812:H4875">H4811-B4812</f>
        <v>0</v>
      </c>
      <c r="I4812" s="26">
        <f aca="true" t="shared" si="230" ref="I4812:I4875">+B4812/M4812</f>
        <v>0</v>
      </c>
      <c r="M4812" s="2">
        <v>493</v>
      </c>
    </row>
    <row r="4813" spans="6:13" ht="12.75" hidden="1">
      <c r="F4813" s="45"/>
      <c r="H4813" s="6">
        <f t="shared" si="229"/>
        <v>0</v>
      </c>
      <c r="I4813" s="26">
        <f t="shared" si="230"/>
        <v>0</v>
      </c>
      <c r="M4813" s="2">
        <v>493</v>
      </c>
    </row>
    <row r="4814" spans="6:13" ht="12.75" hidden="1">
      <c r="F4814" s="45"/>
      <c r="H4814" s="6">
        <f t="shared" si="229"/>
        <v>0</v>
      </c>
      <c r="I4814" s="26">
        <f t="shared" si="230"/>
        <v>0</v>
      </c>
      <c r="M4814" s="2">
        <v>493</v>
      </c>
    </row>
    <row r="4815" spans="6:13" ht="12.75" hidden="1">
      <c r="F4815" s="45"/>
      <c r="H4815" s="6">
        <f t="shared" si="229"/>
        <v>0</v>
      </c>
      <c r="I4815" s="26">
        <f t="shared" si="230"/>
        <v>0</v>
      </c>
      <c r="M4815" s="2">
        <v>493</v>
      </c>
    </row>
    <row r="4816" spans="6:13" ht="12.75" hidden="1">
      <c r="F4816" s="45"/>
      <c r="H4816" s="6">
        <f t="shared" si="229"/>
        <v>0</v>
      </c>
      <c r="I4816" s="26">
        <f t="shared" si="230"/>
        <v>0</v>
      </c>
      <c r="M4816" s="2">
        <v>493</v>
      </c>
    </row>
    <row r="4817" spans="6:13" ht="12.75" hidden="1">
      <c r="F4817" s="45"/>
      <c r="H4817" s="6">
        <f t="shared" si="229"/>
        <v>0</v>
      </c>
      <c r="I4817" s="26">
        <f t="shared" si="230"/>
        <v>0</v>
      </c>
      <c r="M4817" s="2">
        <v>493</v>
      </c>
    </row>
    <row r="4818" spans="6:13" ht="12.75" hidden="1">
      <c r="F4818" s="45"/>
      <c r="H4818" s="6">
        <f t="shared" si="229"/>
        <v>0</v>
      </c>
      <c r="I4818" s="26">
        <f t="shared" si="230"/>
        <v>0</v>
      </c>
      <c r="M4818" s="2">
        <v>493</v>
      </c>
    </row>
    <row r="4819" spans="6:13" ht="12.75" hidden="1">
      <c r="F4819" s="45"/>
      <c r="H4819" s="6">
        <f t="shared" si="229"/>
        <v>0</v>
      </c>
      <c r="I4819" s="26">
        <f t="shared" si="230"/>
        <v>0</v>
      </c>
      <c r="M4819" s="2">
        <v>493</v>
      </c>
    </row>
    <row r="4820" spans="6:13" ht="12.75" hidden="1">
      <c r="F4820" s="45"/>
      <c r="H4820" s="6">
        <f t="shared" si="229"/>
        <v>0</v>
      </c>
      <c r="I4820" s="26">
        <f t="shared" si="230"/>
        <v>0</v>
      </c>
      <c r="M4820" s="2">
        <v>493</v>
      </c>
    </row>
    <row r="4821" spans="6:13" ht="12.75" hidden="1">
      <c r="F4821" s="45"/>
      <c r="H4821" s="6">
        <f t="shared" si="229"/>
        <v>0</v>
      </c>
      <c r="I4821" s="26">
        <f t="shared" si="230"/>
        <v>0</v>
      </c>
      <c r="M4821" s="2">
        <v>493</v>
      </c>
    </row>
    <row r="4822" spans="6:13" ht="12.75" hidden="1">
      <c r="F4822" s="45"/>
      <c r="H4822" s="6">
        <f t="shared" si="229"/>
        <v>0</v>
      </c>
      <c r="I4822" s="26">
        <f t="shared" si="230"/>
        <v>0</v>
      </c>
      <c r="M4822" s="2">
        <v>493</v>
      </c>
    </row>
    <row r="4823" spans="6:13" ht="12.75" hidden="1">
      <c r="F4823" s="45"/>
      <c r="H4823" s="6">
        <f t="shared" si="229"/>
        <v>0</v>
      </c>
      <c r="I4823" s="26">
        <f t="shared" si="230"/>
        <v>0</v>
      </c>
      <c r="M4823" s="2">
        <v>493</v>
      </c>
    </row>
    <row r="4824" spans="6:13" ht="12.75" hidden="1">
      <c r="F4824" s="45"/>
      <c r="H4824" s="6">
        <f t="shared" si="229"/>
        <v>0</v>
      </c>
      <c r="I4824" s="26">
        <f t="shared" si="230"/>
        <v>0</v>
      </c>
      <c r="M4824" s="2">
        <v>493</v>
      </c>
    </row>
    <row r="4825" spans="6:13" ht="12.75" hidden="1">
      <c r="F4825" s="45"/>
      <c r="H4825" s="6">
        <f t="shared" si="229"/>
        <v>0</v>
      </c>
      <c r="I4825" s="26">
        <f t="shared" si="230"/>
        <v>0</v>
      </c>
      <c r="M4825" s="2">
        <v>493</v>
      </c>
    </row>
    <row r="4826" spans="6:13" ht="12.75" hidden="1">
      <c r="F4826" s="45"/>
      <c r="H4826" s="6">
        <f t="shared" si="229"/>
        <v>0</v>
      </c>
      <c r="I4826" s="26">
        <f t="shared" si="230"/>
        <v>0</v>
      </c>
      <c r="M4826" s="2">
        <v>493</v>
      </c>
    </row>
    <row r="4827" spans="6:13" ht="12.75" hidden="1">
      <c r="F4827" s="45"/>
      <c r="H4827" s="6">
        <f t="shared" si="229"/>
        <v>0</v>
      </c>
      <c r="I4827" s="26">
        <f t="shared" si="230"/>
        <v>0</v>
      </c>
      <c r="M4827" s="2">
        <v>493</v>
      </c>
    </row>
    <row r="4828" spans="6:13" ht="12.75" hidden="1">
      <c r="F4828" s="45"/>
      <c r="H4828" s="6">
        <f t="shared" si="229"/>
        <v>0</v>
      </c>
      <c r="I4828" s="26">
        <f t="shared" si="230"/>
        <v>0</v>
      </c>
      <c r="M4828" s="2">
        <v>493</v>
      </c>
    </row>
    <row r="4829" spans="6:13" ht="12.75" hidden="1">
      <c r="F4829" s="45"/>
      <c r="H4829" s="6">
        <f t="shared" si="229"/>
        <v>0</v>
      </c>
      <c r="I4829" s="26">
        <f t="shared" si="230"/>
        <v>0</v>
      </c>
      <c r="M4829" s="2">
        <v>493</v>
      </c>
    </row>
    <row r="4830" spans="6:13" ht="12.75" hidden="1">
      <c r="F4830" s="45"/>
      <c r="H4830" s="6">
        <f t="shared" si="229"/>
        <v>0</v>
      </c>
      <c r="I4830" s="26">
        <f t="shared" si="230"/>
        <v>0</v>
      </c>
      <c r="M4830" s="2">
        <v>493</v>
      </c>
    </row>
    <row r="4831" spans="6:13" ht="12.75" hidden="1">
      <c r="F4831" s="45"/>
      <c r="H4831" s="6">
        <f t="shared" si="229"/>
        <v>0</v>
      </c>
      <c r="I4831" s="26">
        <f t="shared" si="230"/>
        <v>0</v>
      </c>
      <c r="M4831" s="2">
        <v>493</v>
      </c>
    </row>
    <row r="4832" spans="6:13" ht="12.75" hidden="1">
      <c r="F4832" s="45"/>
      <c r="H4832" s="6">
        <f t="shared" si="229"/>
        <v>0</v>
      </c>
      <c r="I4832" s="26">
        <f t="shared" si="230"/>
        <v>0</v>
      </c>
      <c r="M4832" s="2">
        <v>493</v>
      </c>
    </row>
    <row r="4833" spans="6:13" ht="12.75" hidden="1">
      <c r="F4833" s="45"/>
      <c r="H4833" s="6">
        <f t="shared" si="229"/>
        <v>0</v>
      </c>
      <c r="I4833" s="26">
        <f t="shared" si="230"/>
        <v>0</v>
      </c>
      <c r="M4833" s="2">
        <v>493</v>
      </c>
    </row>
    <row r="4834" spans="6:13" ht="12.75" hidden="1">
      <c r="F4834" s="45"/>
      <c r="H4834" s="6">
        <f t="shared" si="229"/>
        <v>0</v>
      </c>
      <c r="I4834" s="26">
        <f t="shared" si="230"/>
        <v>0</v>
      </c>
      <c r="M4834" s="2">
        <v>493</v>
      </c>
    </row>
    <row r="4835" spans="6:13" ht="12.75" hidden="1">
      <c r="F4835" s="45"/>
      <c r="H4835" s="6">
        <f t="shared" si="229"/>
        <v>0</v>
      </c>
      <c r="I4835" s="26">
        <f t="shared" si="230"/>
        <v>0</v>
      </c>
      <c r="M4835" s="2">
        <v>493</v>
      </c>
    </row>
    <row r="4836" spans="6:13" ht="12.75" hidden="1">
      <c r="F4836" s="45"/>
      <c r="H4836" s="6">
        <f t="shared" si="229"/>
        <v>0</v>
      </c>
      <c r="I4836" s="26">
        <f t="shared" si="230"/>
        <v>0</v>
      </c>
      <c r="M4836" s="2">
        <v>493</v>
      </c>
    </row>
    <row r="4837" spans="6:13" ht="12.75" hidden="1">
      <c r="F4837" s="45"/>
      <c r="H4837" s="6">
        <f t="shared" si="229"/>
        <v>0</v>
      </c>
      <c r="I4837" s="26">
        <f t="shared" si="230"/>
        <v>0</v>
      </c>
      <c r="M4837" s="2">
        <v>493</v>
      </c>
    </row>
    <row r="4838" spans="6:13" ht="12.75" hidden="1">
      <c r="F4838" s="45"/>
      <c r="H4838" s="6">
        <f t="shared" si="229"/>
        <v>0</v>
      </c>
      <c r="I4838" s="26">
        <f t="shared" si="230"/>
        <v>0</v>
      </c>
      <c r="M4838" s="2">
        <v>493</v>
      </c>
    </row>
    <row r="4839" spans="6:13" ht="12.75" hidden="1">
      <c r="F4839" s="45"/>
      <c r="H4839" s="6">
        <f t="shared" si="229"/>
        <v>0</v>
      </c>
      <c r="I4839" s="26">
        <f t="shared" si="230"/>
        <v>0</v>
      </c>
      <c r="M4839" s="2">
        <v>493</v>
      </c>
    </row>
    <row r="4840" spans="6:13" ht="12.75" hidden="1">
      <c r="F4840" s="45"/>
      <c r="H4840" s="6">
        <f t="shared" si="229"/>
        <v>0</v>
      </c>
      <c r="I4840" s="26">
        <f t="shared" si="230"/>
        <v>0</v>
      </c>
      <c r="M4840" s="2">
        <v>493</v>
      </c>
    </row>
    <row r="4841" spans="6:13" ht="12.75" hidden="1">
      <c r="F4841" s="45"/>
      <c r="H4841" s="6">
        <f t="shared" si="229"/>
        <v>0</v>
      </c>
      <c r="I4841" s="26">
        <f t="shared" si="230"/>
        <v>0</v>
      </c>
      <c r="M4841" s="2">
        <v>493</v>
      </c>
    </row>
    <row r="4842" spans="6:13" ht="12.75" hidden="1">
      <c r="F4842" s="45"/>
      <c r="H4842" s="6">
        <f t="shared" si="229"/>
        <v>0</v>
      </c>
      <c r="I4842" s="26">
        <f t="shared" si="230"/>
        <v>0</v>
      </c>
      <c r="M4842" s="2">
        <v>493</v>
      </c>
    </row>
    <row r="4843" spans="6:13" ht="12.75" hidden="1">
      <c r="F4843" s="45"/>
      <c r="H4843" s="6">
        <f t="shared" si="229"/>
        <v>0</v>
      </c>
      <c r="I4843" s="26">
        <f t="shared" si="230"/>
        <v>0</v>
      </c>
      <c r="M4843" s="2">
        <v>493</v>
      </c>
    </row>
    <row r="4844" spans="6:13" ht="12.75" hidden="1">
      <c r="F4844" s="45"/>
      <c r="H4844" s="6">
        <f t="shared" si="229"/>
        <v>0</v>
      </c>
      <c r="I4844" s="26">
        <f t="shared" si="230"/>
        <v>0</v>
      </c>
      <c r="M4844" s="2">
        <v>493</v>
      </c>
    </row>
    <row r="4845" spans="6:13" ht="12.75" hidden="1">
      <c r="F4845" s="45"/>
      <c r="H4845" s="6">
        <f t="shared" si="229"/>
        <v>0</v>
      </c>
      <c r="I4845" s="26">
        <f t="shared" si="230"/>
        <v>0</v>
      </c>
      <c r="M4845" s="2">
        <v>493</v>
      </c>
    </row>
    <row r="4846" spans="6:13" ht="12.75" hidden="1">
      <c r="F4846" s="45"/>
      <c r="H4846" s="6">
        <f t="shared" si="229"/>
        <v>0</v>
      </c>
      <c r="I4846" s="26">
        <f t="shared" si="230"/>
        <v>0</v>
      </c>
      <c r="M4846" s="2">
        <v>493</v>
      </c>
    </row>
    <row r="4847" spans="6:13" ht="12.75" hidden="1">
      <c r="F4847" s="45"/>
      <c r="H4847" s="6">
        <f t="shared" si="229"/>
        <v>0</v>
      </c>
      <c r="I4847" s="26">
        <f t="shared" si="230"/>
        <v>0</v>
      </c>
      <c r="M4847" s="2">
        <v>493</v>
      </c>
    </row>
    <row r="4848" spans="6:13" ht="12.75" hidden="1">
      <c r="F4848" s="45"/>
      <c r="H4848" s="6">
        <f t="shared" si="229"/>
        <v>0</v>
      </c>
      <c r="I4848" s="26">
        <f t="shared" si="230"/>
        <v>0</v>
      </c>
      <c r="M4848" s="2">
        <v>493</v>
      </c>
    </row>
    <row r="4849" spans="6:13" ht="12.75" hidden="1">
      <c r="F4849" s="45"/>
      <c r="H4849" s="6">
        <f t="shared" si="229"/>
        <v>0</v>
      </c>
      <c r="I4849" s="26">
        <f t="shared" si="230"/>
        <v>0</v>
      </c>
      <c r="M4849" s="2">
        <v>493</v>
      </c>
    </row>
    <row r="4850" spans="6:13" ht="12.75" hidden="1">
      <c r="F4850" s="45"/>
      <c r="H4850" s="6">
        <f t="shared" si="229"/>
        <v>0</v>
      </c>
      <c r="I4850" s="26">
        <f t="shared" si="230"/>
        <v>0</v>
      </c>
      <c r="M4850" s="2">
        <v>493</v>
      </c>
    </row>
    <row r="4851" spans="6:13" ht="12.75" hidden="1">
      <c r="F4851" s="45"/>
      <c r="H4851" s="6">
        <f t="shared" si="229"/>
        <v>0</v>
      </c>
      <c r="I4851" s="26">
        <f t="shared" si="230"/>
        <v>0</v>
      </c>
      <c r="M4851" s="2">
        <v>493</v>
      </c>
    </row>
    <row r="4852" spans="6:13" ht="12.75" hidden="1">
      <c r="F4852" s="45"/>
      <c r="H4852" s="6">
        <f t="shared" si="229"/>
        <v>0</v>
      </c>
      <c r="I4852" s="26">
        <f t="shared" si="230"/>
        <v>0</v>
      </c>
      <c r="M4852" s="2">
        <v>493</v>
      </c>
    </row>
    <row r="4853" spans="6:13" ht="12.75" hidden="1">
      <c r="F4853" s="45"/>
      <c r="H4853" s="6">
        <f t="shared" si="229"/>
        <v>0</v>
      </c>
      <c r="I4853" s="26">
        <f t="shared" si="230"/>
        <v>0</v>
      </c>
      <c r="M4853" s="2">
        <v>493</v>
      </c>
    </row>
    <row r="4854" spans="6:13" ht="12.75" hidden="1">
      <c r="F4854" s="45"/>
      <c r="H4854" s="6">
        <f t="shared" si="229"/>
        <v>0</v>
      </c>
      <c r="I4854" s="26">
        <f t="shared" si="230"/>
        <v>0</v>
      </c>
      <c r="M4854" s="2">
        <v>493</v>
      </c>
    </row>
    <row r="4855" spans="6:13" ht="12.75" hidden="1">
      <c r="F4855" s="45"/>
      <c r="H4855" s="6">
        <f t="shared" si="229"/>
        <v>0</v>
      </c>
      <c r="I4855" s="26">
        <f t="shared" si="230"/>
        <v>0</v>
      </c>
      <c r="M4855" s="2">
        <v>493</v>
      </c>
    </row>
    <row r="4856" spans="6:13" ht="12.75" hidden="1">
      <c r="F4856" s="45"/>
      <c r="H4856" s="6">
        <f t="shared" si="229"/>
        <v>0</v>
      </c>
      <c r="I4856" s="26">
        <f t="shared" si="230"/>
        <v>0</v>
      </c>
      <c r="M4856" s="2">
        <v>493</v>
      </c>
    </row>
    <row r="4857" spans="6:13" ht="12.75" hidden="1">
      <c r="F4857" s="45"/>
      <c r="H4857" s="6">
        <f t="shared" si="229"/>
        <v>0</v>
      </c>
      <c r="I4857" s="26">
        <f t="shared" si="230"/>
        <v>0</v>
      </c>
      <c r="M4857" s="2">
        <v>493</v>
      </c>
    </row>
    <row r="4858" spans="6:13" ht="12.75" hidden="1">
      <c r="F4858" s="45"/>
      <c r="H4858" s="6">
        <f t="shared" si="229"/>
        <v>0</v>
      </c>
      <c r="I4858" s="26">
        <f t="shared" si="230"/>
        <v>0</v>
      </c>
      <c r="M4858" s="2">
        <v>493</v>
      </c>
    </row>
    <row r="4859" spans="6:13" ht="12.75" hidden="1">
      <c r="F4859" s="45"/>
      <c r="H4859" s="6">
        <f t="shared" si="229"/>
        <v>0</v>
      </c>
      <c r="I4859" s="26">
        <f t="shared" si="230"/>
        <v>0</v>
      </c>
      <c r="M4859" s="2">
        <v>493</v>
      </c>
    </row>
    <row r="4860" spans="6:13" ht="12.75" hidden="1">
      <c r="F4860" s="45"/>
      <c r="H4860" s="6">
        <f t="shared" si="229"/>
        <v>0</v>
      </c>
      <c r="I4860" s="26">
        <f t="shared" si="230"/>
        <v>0</v>
      </c>
      <c r="M4860" s="2">
        <v>493</v>
      </c>
    </row>
    <row r="4861" spans="6:13" ht="12.75" hidden="1">
      <c r="F4861" s="45"/>
      <c r="H4861" s="6">
        <f t="shared" si="229"/>
        <v>0</v>
      </c>
      <c r="I4861" s="26">
        <f t="shared" si="230"/>
        <v>0</v>
      </c>
      <c r="M4861" s="2">
        <v>493</v>
      </c>
    </row>
    <row r="4862" spans="6:13" ht="12.75" hidden="1">
      <c r="F4862" s="45"/>
      <c r="H4862" s="6">
        <f t="shared" si="229"/>
        <v>0</v>
      </c>
      <c r="I4862" s="26">
        <f t="shared" si="230"/>
        <v>0</v>
      </c>
      <c r="M4862" s="2">
        <v>493</v>
      </c>
    </row>
    <row r="4863" spans="6:13" ht="12.75" hidden="1">
      <c r="F4863" s="45"/>
      <c r="H4863" s="6">
        <f t="shared" si="229"/>
        <v>0</v>
      </c>
      <c r="I4863" s="26">
        <f t="shared" si="230"/>
        <v>0</v>
      </c>
      <c r="M4863" s="2">
        <v>493</v>
      </c>
    </row>
    <row r="4864" spans="6:13" ht="12.75" hidden="1">
      <c r="F4864" s="45"/>
      <c r="H4864" s="6">
        <f t="shared" si="229"/>
        <v>0</v>
      </c>
      <c r="I4864" s="26">
        <f t="shared" si="230"/>
        <v>0</v>
      </c>
      <c r="M4864" s="2">
        <v>493</v>
      </c>
    </row>
    <row r="4865" spans="6:13" ht="12.75" hidden="1">
      <c r="F4865" s="45"/>
      <c r="H4865" s="6">
        <f t="shared" si="229"/>
        <v>0</v>
      </c>
      <c r="I4865" s="26">
        <f t="shared" si="230"/>
        <v>0</v>
      </c>
      <c r="M4865" s="2">
        <v>493</v>
      </c>
    </row>
    <row r="4866" spans="6:13" ht="12.75" hidden="1">
      <c r="F4866" s="45"/>
      <c r="H4866" s="6">
        <f t="shared" si="229"/>
        <v>0</v>
      </c>
      <c r="I4866" s="26">
        <f t="shared" si="230"/>
        <v>0</v>
      </c>
      <c r="M4866" s="2">
        <v>493</v>
      </c>
    </row>
    <row r="4867" spans="6:13" ht="12.75" hidden="1">
      <c r="F4867" s="45"/>
      <c r="H4867" s="6">
        <f t="shared" si="229"/>
        <v>0</v>
      </c>
      <c r="I4867" s="26">
        <f t="shared" si="230"/>
        <v>0</v>
      </c>
      <c r="M4867" s="2">
        <v>493</v>
      </c>
    </row>
    <row r="4868" spans="6:13" ht="12.75" hidden="1">
      <c r="F4868" s="45"/>
      <c r="H4868" s="6">
        <f t="shared" si="229"/>
        <v>0</v>
      </c>
      <c r="I4868" s="26">
        <f t="shared" si="230"/>
        <v>0</v>
      </c>
      <c r="M4868" s="2">
        <v>493</v>
      </c>
    </row>
    <row r="4869" spans="6:13" ht="12.75" hidden="1">
      <c r="F4869" s="45"/>
      <c r="H4869" s="6">
        <f t="shared" si="229"/>
        <v>0</v>
      </c>
      <c r="I4869" s="26">
        <f t="shared" si="230"/>
        <v>0</v>
      </c>
      <c r="M4869" s="2">
        <v>493</v>
      </c>
    </row>
    <row r="4870" spans="6:13" ht="12.75" hidden="1">
      <c r="F4870" s="45"/>
      <c r="H4870" s="6">
        <f t="shared" si="229"/>
        <v>0</v>
      </c>
      <c r="I4870" s="26">
        <f t="shared" si="230"/>
        <v>0</v>
      </c>
      <c r="M4870" s="2">
        <v>493</v>
      </c>
    </row>
    <row r="4871" spans="6:13" ht="12.75" hidden="1">
      <c r="F4871" s="45"/>
      <c r="H4871" s="6">
        <f t="shared" si="229"/>
        <v>0</v>
      </c>
      <c r="I4871" s="26">
        <f t="shared" si="230"/>
        <v>0</v>
      </c>
      <c r="M4871" s="2">
        <v>493</v>
      </c>
    </row>
    <row r="4872" spans="6:13" ht="12.75" hidden="1">
      <c r="F4872" s="45"/>
      <c r="H4872" s="6">
        <f t="shared" si="229"/>
        <v>0</v>
      </c>
      <c r="I4872" s="26">
        <f t="shared" si="230"/>
        <v>0</v>
      </c>
      <c r="M4872" s="2">
        <v>493</v>
      </c>
    </row>
    <row r="4873" spans="6:13" ht="12.75" hidden="1">
      <c r="F4873" s="45"/>
      <c r="H4873" s="6">
        <f t="shared" si="229"/>
        <v>0</v>
      </c>
      <c r="I4873" s="26">
        <f t="shared" si="230"/>
        <v>0</v>
      </c>
      <c r="M4873" s="2">
        <v>493</v>
      </c>
    </row>
    <row r="4874" spans="6:13" ht="12.75" hidden="1">
      <c r="F4874" s="45"/>
      <c r="H4874" s="6">
        <f t="shared" si="229"/>
        <v>0</v>
      </c>
      <c r="I4874" s="26">
        <f t="shared" si="230"/>
        <v>0</v>
      </c>
      <c r="M4874" s="2">
        <v>493</v>
      </c>
    </row>
    <row r="4875" spans="6:13" ht="12.75" hidden="1">
      <c r="F4875" s="45"/>
      <c r="H4875" s="6">
        <f t="shared" si="229"/>
        <v>0</v>
      </c>
      <c r="I4875" s="26">
        <f t="shared" si="230"/>
        <v>0</v>
      </c>
      <c r="M4875" s="2">
        <v>493</v>
      </c>
    </row>
    <row r="4876" spans="6:13" ht="12.75" hidden="1">
      <c r="F4876" s="45"/>
      <c r="H4876" s="6">
        <f aca="true" t="shared" si="231" ref="H4876:H4886">H4875-B4876</f>
        <v>0</v>
      </c>
      <c r="I4876" s="26">
        <f aca="true" t="shared" si="232" ref="I4876:I4912">+B4876/M4876</f>
        <v>0</v>
      </c>
      <c r="M4876" s="2">
        <v>493</v>
      </c>
    </row>
    <row r="4877" spans="6:13" ht="12.75" hidden="1">
      <c r="F4877" s="45"/>
      <c r="H4877" s="6">
        <f t="shared" si="231"/>
        <v>0</v>
      </c>
      <c r="I4877" s="26">
        <f t="shared" si="232"/>
        <v>0</v>
      </c>
      <c r="M4877" s="2">
        <v>493</v>
      </c>
    </row>
    <row r="4878" spans="6:13" ht="12.75" hidden="1">
      <c r="F4878" s="45"/>
      <c r="H4878" s="6">
        <f t="shared" si="231"/>
        <v>0</v>
      </c>
      <c r="I4878" s="26">
        <f t="shared" si="232"/>
        <v>0</v>
      </c>
      <c r="M4878" s="2">
        <v>493</v>
      </c>
    </row>
    <row r="4879" spans="6:13" ht="12.75" hidden="1">
      <c r="F4879" s="45"/>
      <c r="H4879" s="6">
        <f t="shared" si="231"/>
        <v>0</v>
      </c>
      <c r="I4879" s="26">
        <f t="shared" si="232"/>
        <v>0</v>
      </c>
      <c r="M4879" s="2">
        <v>493</v>
      </c>
    </row>
    <row r="4880" spans="6:13" ht="12.75" hidden="1">
      <c r="F4880" s="45"/>
      <c r="H4880" s="6">
        <f t="shared" si="231"/>
        <v>0</v>
      </c>
      <c r="I4880" s="26">
        <f t="shared" si="232"/>
        <v>0</v>
      </c>
      <c r="M4880" s="2">
        <v>493</v>
      </c>
    </row>
    <row r="4881" spans="6:13" ht="12.75" hidden="1">
      <c r="F4881" s="45"/>
      <c r="H4881" s="6">
        <f t="shared" si="231"/>
        <v>0</v>
      </c>
      <c r="I4881" s="26">
        <f t="shared" si="232"/>
        <v>0</v>
      </c>
      <c r="M4881" s="2">
        <v>493</v>
      </c>
    </row>
    <row r="4882" spans="6:13" ht="12.75" hidden="1">
      <c r="F4882" s="45"/>
      <c r="H4882" s="6">
        <f t="shared" si="231"/>
        <v>0</v>
      </c>
      <c r="I4882" s="26">
        <f t="shared" si="232"/>
        <v>0</v>
      </c>
      <c r="M4882" s="2">
        <v>493</v>
      </c>
    </row>
    <row r="4883" spans="6:13" ht="12.75" hidden="1">
      <c r="F4883" s="45"/>
      <c r="H4883" s="6">
        <f t="shared" si="231"/>
        <v>0</v>
      </c>
      <c r="I4883" s="26">
        <f t="shared" si="232"/>
        <v>0</v>
      </c>
      <c r="M4883" s="2">
        <v>493</v>
      </c>
    </row>
    <row r="4884" spans="6:13" ht="12.75" hidden="1">
      <c r="F4884" s="45"/>
      <c r="H4884" s="6">
        <f t="shared" si="231"/>
        <v>0</v>
      </c>
      <c r="I4884" s="26">
        <f t="shared" si="232"/>
        <v>0</v>
      </c>
      <c r="M4884" s="2">
        <v>493</v>
      </c>
    </row>
    <row r="4885" spans="6:13" ht="12.75" hidden="1">
      <c r="F4885" s="45"/>
      <c r="H4885" s="6">
        <f t="shared" si="231"/>
        <v>0</v>
      </c>
      <c r="I4885" s="26">
        <f t="shared" si="232"/>
        <v>0</v>
      </c>
      <c r="M4885" s="2">
        <v>493</v>
      </c>
    </row>
    <row r="4886" spans="6:13" ht="12.75" hidden="1">
      <c r="F4886" s="45"/>
      <c r="H4886" s="6">
        <f t="shared" si="231"/>
        <v>0</v>
      </c>
      <c r="I4886" s="26">
        <f t="shared" si="232"/>
        <v>0</v>
      </c>
      <c r="M4886" s="2">
        <v>493</v>
      </c>
    </row>
    <row r="4887" spans="6:13" ht="12.75" hidden="1">
      <c r="F4887" s="45"/>
      <c r="H4887" s="6">
        <f>H4886-B4887</f>
        <v>0</v>
      </c>
      <c r="I4887" s="26">
        <f t="shared" si="232"/>
        <v>0</v>
      </c>
      <c r="M4887" s="2">
        <v>493</v>
      </c>
    </row>
    <row r="4888" spans="6:13" ht="12.75" hidden="1">
      <c r="F4888" s="45"/>
      <c r="H4888" s="6">
        <f aca="true" t="shared" si="233" ref="H4888:H4900">H4887-B4888</f>
        <v>0</v>
      </c>
      <c r="I4888" s="26">
        <f t="shared" si="232"/>
        <v>0</v>
      </c>
      <c r="M4888" s="2">
        <v>493</v>
      </c>
    </row>
    <row r="4889" spans="6:13" ht="12.75" hidden="1">
      <c r="F4889" s="45"/>
      <c r="H4889" s="6">
        <f t="shared" si="233"/>
        <v>0</v>
      </c>
      <c r="I4889" s="26">
        <f t="shared" si="232"/>
        <v>0</v>
      </c>
      <c r="M4889" s="2">
        <v>493</v>
      </c>
    </row>
    <row r="4890" spans="6:13" ht="12.75" hidden="1">
      <c r="F4890" s="45"/>
      <c r="H4890" s="6">
        <f t="shared" si="233"/>
        <v>0</v>
      </c>
      <c r="I4890" s="26">
        <f t="shared" si="232"/>
        <v>0</v>
      </c>
      <c r="M4890" s="2">
        <v>493</v>
      </c>
    </row>
    <row r="4891" spans="6:13" ht="12.75" hidden="1">
      <c r="F4891" s="45"/>
      <c r="H4891" s="6">
        <f t="shared" si="233"/>
        <v>0</v>
      </c>
      <c r="I4891" s="26">
        <f t="shared" si="232"/>
        <v>0</v>
      </c>
      <c r="M4891" s="2">
        <v>493</v>
      </c>
    </row>
    <row r="4892" spans="6:13" ht="12.75" hidden="1">
      <c r="F4892" s="45"/>
      <c r="H4892" s="6">
        <f t="shared" si="233"/>
        <v>0</v>
      </c>
      <c r="I4892" s="26">
        <f t="shared" si="232"/>
        <v>0</v>
      </c>
      <c r="M4892" s="2">
        <v>493</v>
      </c>
    </row>
    <row r="4893" spans="6:13" ht="12.75" hidden="1">
      <c r="F4893" s="45"/>
      <c r="H4893" s="6">
        <f t="shared" si="233"/>
        <v>0</v>
      </c>
      <c r="I4893" s="26">
        <f t="shared" si="232"/>
        <v>0</v>
      </c>
      <c r="M4893" s="2">
        <v>493</v>
      </c>
    </row>
    <row r="4894" spans="6:13" ht="12.75" hidden="1">
      <c r="F4894" s="45"/>
      <c r="H4894" s="6">
        <f t="shared" si="233"/>
        <v>0</v>
      </c>
      <c r="I4894" s="26">
        <f t="shared" si="232"/>
        <v>0</v>
      </c>
      <c r="M4894" s="2">
        <v>493</v>
      </c>
    </row>
    <row r="4895" spans="6:13" ht="12.75" hidden="1">
      <c r="F4895" s="45"/>
      <c r="H4895" s="6">
        <f t="shared" si="233"/>
        <v>0</v>
      </c>
      <c r="I4895" s="26">
        <f t="shared" si="232"/>
        <v>0</v>
      </c>
      <c r="M4895" s="2">
        <v>493</v>
      </c>
    </row>
    <row r="4896" spans="6:13" ht="12.75" hidden="1">
      <c r="F4896" s="45"/>
      <c r="H4896" s="6">
        <f t="shared" si="233"/>
        <v>0</v>
      </c>
      <c r="I4896" s="26">
        <f t="shared" si="232"/>
        <v>0</v>
      </c>
      <c r="M4896" s="2">
        <v>493</v>
      </c>
    </row>
    <row r="4897" spans="6:13" ht="12.75" hidden="1">
      <c r="F4897" s="45"/>
      <c r="H4897" s="6">
        <f t="shared" si="233"/>
        <v>0</v>
      </c>
      <c r="I4897" s="26">
        <f t="shared" si="232"/>
        <v>0</v>
      </c>
      <c r="M4897" s="2">
        <v>493</v>
      </c>
    </row>
    <row r="4898" spans="6:13" ht="12.75" hidden="1">
      <c r="F4898" s="45"/>
      <c r="H4898" s="6">
        <f t="shared" si="233"/>
        <v>0</v>
      </c>
      <c r="I4898" s="26">
        <f t="shared" si="232"/>
        <v>0</v>
      </c>
      <c r="M4898" s="2">
        <v>493</v>
      </c>
    </row>
    <row r="4899" spans="6:13" ht="12.75" hidden="1">
      <c r="F4899" s="45"/>
      <c r="H4899" s="6">
        <f t="shared" si="233"/>
        <v>0</v>
      </c>
      <c r="I4899" s="26">
        <f t="shared" si="232"/>
        <v>0</v>
      </c>
      <c r="M4899" s="2">
        <v>493</v>
      </c>
    </row>
    <row r="4900" spans="6:13" ht="12.75" hidden="1">
      <c r="F4900" s="45"/>
      <c r="H4900" s="6">
        <f t="shared" si="233"/>
        <v>0</v>
      </c>
      <c r="I4900" s="26">
        <f t="shared" si="232"/>
        <v>0</v>
      </c>
      <c r="M4900" s="2">
        <v>493</v>
      </c>
    </row>
    <row r="4901" spans="6:13" ht="12.75" hidden="1">
      <c r="F4901" s="45"/>
      <c r="H4901" s="6">
        <f>H4900-B4901</f>
        <v>0</v>
      </c>
      <c r="I4901" s="26">
        <f t="shared" si="232"/>
        <v>0</v>
      </c>
      <c r="M4901" s="2">
        <v>493</v>
      </c>
    </row>
    <row r="4902" spans="6:13" ht="12.75" hidden="1">
      <c r="F4902" s="45"/>
      <c r="H4902" s="6">
        <f aca="true" t="shared" si="234" ref="H4902:H4912">H4901-B4902</f>
        <v>0</v>
      </c>
      <c r="I4902" s="26">
        <f t="shared" si="232"/>
        <v>0</v>
      </c>
      <c r="M4902" s="2">
        <v>493</v>
      </c>
    </row>
    <row r="4903" spans="6:13" ht="12.75" hidden="1">
      <c r="F4903" s="45"/>
      <c r="H4903" s="6">
        <f t="shared" si="234"/>
        <v>0</v>
      </c>
      <c r="I4903" s="26">
        <f t="shared" si="232"/>
        <v>0</v>
      </c>
      <c r="M4903" s="2">
        <v>493</v>
      </c>
    </row>
    <row r="4904" spans="6:13" ht="12.75" hidden="1">
      <c r="F4904" s="45"/>
      <c r="H4904" s="6">
        <f t="shared" si="234"/>
        <v>0</v>
      </c>
      <c r="I4904" s="26">
        <f t="shared" si="232"/>
        <v>0</v>
      </c>
      <c r="M4904" s="2">
        <v>493</v>
      </c>
    </row>
    <row r="4905" spans="6:13" ht="12.75" hidden="1">
      <c r="F4905" s="45"/>
      <c r="H4905" s="6">
        <f t="shared" si="234"/>
        <v>0</v>
      </c>
      <c r="I4905" s="26">
        <f t="shared" si="232"/>
        <v>0</v>
      </c>
      <c r="M4905" s="2">
        <v>493</v>
      </c>
    </row>
    <row r="4906" spans="6:13" ht="12.75" hidden="1">
      <c r="F4906" s="45"/>
      <c r="H4906" s="6">
        <f t="shared" si="234"/>
        <v>0</v>
      </c>
      <c r="I4906" s="26">
        <f t="shared" si="232"/>
        <v>0</v>
      </c>
      <c r="M4906" s="2">
        <v>493</v>
      </c>
    </row>
    <row r="4907" spans="6:13" ht="12.75" hidden="1">
      <c r="F4907" s="45"/>
      <c r="H4907" s="6">
        <f t="shared" si="234"/>
        <v>0</v>
      </c>
      <c r="I4907" s="26">
        <f t="shared" si="232"/>
        <v>0</v>
      </c>
      <c r="M4907" s="2">
        <v>493</v>
      </c>
    </row>
    <row r="4908" spans="6:13" ht="12.75" hidden="1">
      <c r="F4908" s="45"/>
      <c r="H4908" s="6">
        <f t="shared" si="234"/>
        <v>0</v>
      </c>
      <c r="I4908" s="26">
        <f t="shared" si="232"/>
        <v>0</v>
      </c>
      <c r="M4908" s="2">
        <v>493</v>
      </c>
    </row>
    <row r="4909" spans="6:13" ht="12.75" hidden="1">
      <c r="F4909" s="45"/>
      <c r="H4909" s="6">
        <f t="shared" si="234"/>
        <v>0</v>
      </c>
      <c r="I4909" s="26">
        <f t="shared" si="232"/>
        <v>0</v>
      </c>
      <c r="M4909" s="2">
        <v>493</v>
      </c>
    </row>
    <row r="4910" spans="6:13" ht="12.75" hidden="1">
      <c r="F4910" s="45"/>
      <c r="H4910" s="6">
        <f t="shared" si="234"/>
        <v>0</v>
      </c>
      <c r="I4910" s="26">
        <f t="shared" si="232"/>
        <v>0</v>
      </c>
      <c r="M4910" s="2">
        <v>493</v>
      </c>
    </row>
    <row r="4911" spans="6:13" ht="12.75" hidden="1">
      <c r="F4911" s="45"/>
      <c r="H4911" s="6">
        <f t="shared" si="234"/>
        <v>0</v>
      </c>
      <c r="I4911" s="26">
        <f t="shared" si="232"/>
        <v>0</v>
      </c>
      <c r="M4911" s="2">
        <v>493</v>
      </c>
    </row>
    <row r="4912" spans="6:13" ht="12.75" hidden="1">
      <c r="F4912" s="45"/>
      <c r="H4912" s="6">
        <f t="shared" si="234"/>
        <v>0</v>
      </c>
      <c r="I4912" s="26">
        <f t="shared" si="232"/>
        <v>0</v>
      </c>
      <c r="M4912" s="2">
        <v>493</v>
      </c>
    </row>
    <row r="4913" spans="2:13" ht="12.75" hidden="1">
      <c r="B4913" s="33"/>
      <c r="C4913" s="16"/>
      <c r="D4913" s="16"/>
      <c r="E4913" s="16"/>
      <c r="F4913" s="44"/>
      <c r="H4913" s="6">
        <f>H4912-B4913</f>
        <v>0</v>
      </c>
      <c r="I4913" s="26">
        <f>+B4913/M4913</f>
        <v>0</v>
      </c>
      <c r="M4913" s="2">
        <v>493</v>
      </c>
    </row>
    <row r="4914" spans="4:13" ht="12.75" hidden="1">
      <c r="D4914" s="16"/>
      <c r="F4914" s="45"/>
      <c r="H4914" s="6">
        <f>H4913-B4914</f>
        <v>0</v>
      </c>
      <c r="I4914" s="26">
        <f>+B4914/M4914</f>
        <v>0</v>
      </c>
      <c r="M4914" s="2">
        <v>493</v>
      </c>
    </row>
    <row r="4915" spans="2:13" ht="12.75" hidden="1">
      <c r="B4915" s="33"/>
      <c r="D4915" s="16"/>
      <c r="F4915" s="45"/>
      <c r="G4915" s="35"/>
      <c r="H4915" s="6">
        <f aca="true" t="shared" si="235" ref="H4915:H4978">H4914-B4915</f>
        <v>0</v>
      </c>
      <c r="I4915" s="26">
        <f aca="true" t="shared" si="236" ref="I4915:I4978">+B4915/M4915</f>
        <v>0</v>
      </c>
      <c r="M4915" s="2">
        <v>493</v>
      </c>
    </row>
    <row r="4916" spans="2:13" ht="12.75" hidden="1">
      <c r="B4916" s="36"/>
      <c r="C4916" s="37"/>
      <c r="D4916" s="16"/>
      <c r="E4916" s="37"/>
      <c r="F4916" s="45"/>
      <c r="G4916" s="35"/>
      <c r="H4916" s="6">
        <f t="shared" si="235"/>
        <v>0</v>
      </c>
      <c r="I4916" s="26">
        <f t="shared" si="236"/>
        <v>0</v>
      </c>
      <c r="M4916" s="2">
        <v>493</v>
      </c>
    </row>
    <row r="4917" spans="2:13" ht="12.75" hidden="1">
      <c r="B4917" s="162"/>
      <c r="C4917" s="37"/>
      <c r="D4917" s="16"/>
      <c r="E4917" s="163"/>
      <c r="F4917" s="45"/>
      <c r="G4917" s="164"/>
      <c r="H4917" s="6">
        <f t="shared" si="235"/>
        <v>0</v>
      </c>
      <c r="I4917" s="26">
        <f t="shared" si="236"/>
        <v>0</v>
      </c>
      <c r="M4917" s="2">
        <v>493</v>
      </c>
    </row>
    <row r="4918" spans="1:13" s="19" customFormat="1" ht="12.75" hidden="1">
      <c r="A4918" s="1"/>
      <c r="B4918" s="33"/>
      <c r="C4918" s="37"/>
      <c r="D4918" s="16"/>
      <c r="E4918" s="16"/>
      <c r="F4918" s="45"/>
      <c r="G4918" s="34"/>
      <c r="H4918" s="6">
        <f t="shared" si="235"/>
        <v>0</v>
      </c>
      <c r="I4918" s="26">
        <f t="shared" si="236"/>
        <v>0</v>
      </c>
      <c r="J4918"/>
      <c r="K4918"/>
      <c r="L4918"/>
      <c r="M4918" s="2">
        <v>493</v>
      </c>
    </row>
    <row r="4919" spans="1:13" ht="12.75" hidden="1">
      <c r="A4919" s="16"/>
      <c r="B4919" s="33"/>
      <c r="C4919" s="37"/>
      <c r="D4919" s="16"/>
      <c r="E4919" s="16"/>
      <c r="F4919" s="45"/>
      <c r="G4919" s="34"/>
      <c r="H4919" s="6">
        <f t="shared" si="235"/>
        <v>0</v>
      </c>
      <c r="I4919" s="26">
        <f t="shared" si="236"/>
        <v>0</v>
      </c>
      <c r="J4919" s="19"/>
      <c r="L4919" s="19"/>
      <c r="M4919" s="2">
        <v>493</v>
      </c>
    </row>
    <row r="4920" spans="3:13" ht="12.75" hidden="1">
      <c r="C4920" s="37"/>
      <c r="D4920" s="16"/>
      <c r="F4920" s="45"/>
      <c r="H4920" s="6">
        <f t="shared" si="235"/>
        <v>0</v>
      </c>
      <c r="I4920" s="26">
        <f t="shared" si="236"/>
        <v>0</v>
      </c>
      <c r="M4920" s="2">
        <v>493</v>
      </c>
    </row>
    <row r="4921" spans="3:13" ht="12.75" hidden="1">
      <c r="C4921" s="37"/>
      <c r="D4921" s="16"/>
      <c r="F4921" s="45"/>
      <c r="H4921" s="6">
        <f t="shared" si="235"/>
        <v>0</v>
      </c>
      <c r="I4921" s="26">
        <f t="shared" si="236"/>
        <v>0</v>
      </c>
      <c r="M4921" s="2">
        <v>493</v>
      </c>
    </row>
    <row r="4922" spans="3:14" ht="12.75" hidden="1">
      <c r="C4922" s="37"/>
      <c r="D4922" s="16"/>
      <c r="F4922" s="45"/>
      <c r="H4922" s="6">
        <f t="shared" si="235"/>
        <v>0</v>
      </c>
      <c r="I4922" s="26">
        <f t="shared" si="236"/>
        <v>0</v>
      </c>
      <c r="M4922" s="2">
        <v>493</v>
      </c>
      <c r="N4922" s="40"/>
    </row>
    <row r="4923" spans="2:13" ht="12.75" hidden="1">
      <c r="B4923" s="38"/>
      <c r="C4923" s="37"/>
      <c r="D4923" s="16"/>
      <c r="E4923" s="39"/>
      <c r="F4923" s="45"/>
      <c r="H4923" s="6">
        <f t="shared" si="235"/>
        <v>0</v>
      </c>
      <c r="I4923" s="26">
        <f t="shared" si="236"/>
        <v>0</v>
      </c>
      <c r="J4923" s="38"/>
      <c r="L4923" s="38"/>
      <c r="M4923" s="2">
        <v>493</v>
      </c>
    </row>
    <row r="4924" spans="3:13" ht="12.75" hidden="1">
      <c r="C4924" s="37"/>
      <c r="D4924" s="16"/>
      <c r="F4924" s="45"/>
      <c r="H4924" s="6">
        <f t="shared" si="235"/>
        <v>0</v>
      </c>
      <c r="I4924" s="26">
        <f t="shared" si="236"/>
        <v>0</v>
      </c>
      <c r="M4924" s="2">
        <v>493</v>
      </c>
    </row>
    <row r="4925" spans="3:13" ht="12.75" hidden="1">
      <c r="C4925" s="37"/>
      <c r="D4925" s="16"/>
      <c r="F4925" s="45"/>
      <c r="H4925" s="6">
        <f t="shared" si="235"/>
        <v>0</v>
      </c>
      <c r="I4925" s="26">
        <f t="shared" si="236"/>
        <v>0</v>
      </c>
      <c r="M4925" s="2">
        <v>493</v>
      </c>
    </row>
    <row r="4926" spans="3:13" ht="12.75" hidden="1">
      <c r="C4926" s="37"/>
      <c r="D4926" s="16"/>
      <c r="F4926" s="45"/>
      <c r="H4926" s="6">
        <f t="shared" si="235"/>
        <v>0</v>
      </c>
      <c r="I4926" s="26">
        <f t="shared" si="236"/>
        <v>0</v>
      </c>
      <c r="M4926" s="2">
        <v>493</v>
      </c>
    </row>
    <row r="4927" spans="3:13" ht="12.75" hidden="1">
      <c r="C4927" s="37"/>
      <c r="D4927" s="16"/>
      <c r="F4927" s="45"/>
      <c r="H4927" s="6">
        <f t="shared" si="235"/>
        <v>0</v>
      </c>
      <c r="I4927" s="26">
        <f t="shared" si="236"/>
        <v>0</v>
      </c>
      <c r="M4927" s="2">
        <v>493</v>
      </c>
    </row>
    <row r="4928" spans="3:13" ht="12.75" hidden="1">
      <c r="C4928" s="37"/>
      <c r="D4928" s="16"/>
      <c r="F4928" s="45"/>
      <c r="H4928" s="6">
        <f t="shared" si="235"/>
        <v>0</v>
      </c>
      <c r="I4928" s="26">
        <f t="shared" si="236"/>
        <v>0</v>
      </c>
      <c r="M4928" s="2">
        <v>493</v>
      </c>
    </row>
    <row r="4929" spans="3:13" ht="12.75" hidden="1">
      <c r="C4929" s="37"/>
      <c r="D4929" s="16"/>
      <c r="F4929" s="45"/>
      <c r="H4929" s="6">
        <f t="shared" si="235"/>
        <v>0</v>
      </c>
      <c r="I4929" s="26">
        <f t="shared" si="236"/>
        <v>0</v>
      </c>
      <c r="M4929" s="2">
        <v>493</v>
      </c>
    </row>
    <row r="4930" spans="4:13" ht="12.75" hidden="1">
      <c r="D4930" s="16"/>
      <c r="F4930" s="45"/>
      <c r="H4930" s="6">
        <f t="shared" si="235"/>
        <v>0</v>
      </c>
      <c r="I4930" s="26">
        <f t="shared" si="236"/>
        <v>0</v>
      </c>
      <c r="M4930" s="2">
        <v>493</v>
      </c>
    </row>
    <row r="4931" spans="4:13" ht="12.75" hidden="1">
      <c r="D4931" s="16"/>
      <c r="F4931" s="45"/>
      <c r="H4931" s="6">
        <f t="shared" si="235"/>
        <v>0</v>
      </c>
      <c r="I4931" s="26">
        <f t="shared" si="236"/>
        <v>0</v>
      </c>
      <c r="M4931" s="2">
        <v>493</v>
      </c>
    </row>
    <row r="4932" spans="4:13" ht="12.75" hidden="1">
      <c r="D4932" s="16"/>
      <c r="F4932" s="45"/>
      <c r="H4932" s="6">
        <f t="shared" si="235"/>
        <v>0</v>
      </c>
      <c r="I4932" s="26">
        <f t="shared" si="236"/>
        <v>0</v>
      </c>
      <c r="M4932" s="2">
        <v>493</v>
      </c>
    </row>
    <row r="4933" spans="4:13" ht="12.75" hidden="1">
      <c r="D4933" s="16"/>
      <c r="F4933" s="45"/>
      <c r="H4933" s="6">
        <f t="shared" si="235"/>
        <v>0</v>
      </c>
      <c r="I4933" s="26">
        <f t="shared" si="236"/>
        <v>0</v>
      </c>
      <c r="M4933" s="2">
        <v>493</v>
      </c>
    </row>
    <row r="4934" spans="4:13" ht="12.75" hidden="1">
      <c r="D4934" s="16"/>
      <c r="F4934" s="45"/>
      <c r="H4934" s="6">
        <f t="shared" si="235"/>
        <v>0</v>
      </c>
      <c r="I4934" s="26">
        <f t="shared" si="236"/>
        <v>0</v>
      </c>
      <c r="M4934" s="2">
        <v>493</v>
      </c>
    </row>
    <row r="4935" spans="4:13" ht="12.75" hidden="1">
      <c r="D4935" s="16"/>
      <c r="F4935" s="45"/>
      <c r="H4935" s="6">
        <f t="shared" si="235"/>
        <v>0</v>
      </c>
      <c r="I4935" s="26">
        <f t="shared" si="236"/>
        <v>0</v>
      </c>
      <c r="M4935" s="2">
        <v>493</v>
      </c>
    </row>
    <row r="4936" spans="4:13" ht="12.75" hidden="1">
      <c r="D4936" s="16"/>
      <c r="F4936" s="45"/>
      <c r="H4936" s="6">
        <f t="shared" si="235"/>
        <v>0</v>
      </c>
      <c r="I4936" s="26">
        <f t="shared" si="236"/>
        <v>0</v>
      </c>
      <c r="M4936" s="2">
        <v>493</v>
      </c>
    </row>
    <row r="4937" spans="2:13" ht="12.75" hidden="1">
      <c r="B4937" s="42"/>
      <c r="D4937" s="16"/>
      <c r="F4937" s="45"/>
      <c r="H4937" s="6">
        <f t="shared" si="235"/>
        <v>0</v>
      </c>
      <c r="I4937" s="26">
        <f t="shared" si="236"/>
        <v>0</v>
      </c>
      <c r="M4937" s="2">
        <v>493</v>
      </c>
    </row>
    <row r="4938" spans="4:13" ht="12.75" hidden="1">
      <c r="D4938" s="16"/>
      <c r="F4938" s="45"/>
      <c r="H4938" s="6">
        <f t="shared" si="235"/>
        <v>0</v>
      </c>
      <c r="I4938" s="26">
        <f t="shared" si="236"/>
        <v>0</v>
      </c>
      <c r="M4938" s="2">
        <v>493</v>
      </c>
    </row>
    <row r="4939" spans="4:13" ht="12.75" hidden="1">
      <c r="D4939" s="16"/>
      <c r="F4939" s="45"/>
      <c r="H4939" s="6">
        <f t="shared" si="235"/>
        <v>0</v>
      </c>
      <c r="I4939" s="26">
        <f t="shared" si="236"/>
        <v>0</v>
      </c>
      <c r="M4939" s="2">
        <v>493</v>
      </c>
    </row>
    <row r="4940" spans="4:13" ht="12.75" hidden="1">
      <c r="D4940" s="16"/>
      <c r="F4940" s="45"/>
      <c r="H4940" s="6">
        <f t="shared" si="235"/>
        <v>0</v>
      </c>
      <c r="I4940" s="26">
        <f t="shared" si="236"/>
        <v>0</v>
      </c>
      <c r="M4940" s="2">
        <v>493</v>
      </c>
    </row>
    <row r="4941" spans="4:13" ht="12.75" hidden="1">
      <c r="D4941" s="16"/>
      <c r="F4941" s="45"/>
      <c r="H4941" s="6">
        <f t="shared" si="235"/>
        <v>0</v>
      </c>
      <c r="I4941" s="26">
        <f t="shared" si="236"/>
        <v>0</v>
      </c>
      <c r="M4941" s="2">
        <v>493</v>
      </c>
    </row>
    <row r="4942" spans="4:13" ht="12.75" hidden="1">
      <c r="D4942" s="16"/>
      <c r="F4942" s="45"/>
      <c r="H4942" s="6">
        <f t="shared" si="235"/>
        <v>0</v>
      </c>
      <c r="I4942" s="26">
        <f t="shared" si="236"/>
        <v>0</v>
      </c>
      <c r="M4942" s="2">
        <v>493</v>
      </c>
    </row>
    <row r="4943" spans="4:13" ht="12.75" hidden="1">
      <c r="D4943" s="16"/>
      <c r="F4943" s="45"/>
      <c r="H4943" s="6">
        <f t="shared" si="235"/>
        <v>0</v>
      </c>
      <c r="I4943" s="26">
        <f t="shared" si="236"/>
        <v>0</v>
      </c>
      <c r="M4943" s="2">
        <v>493</v>
      </c>
    </row>
    <row r="4944" spans="4:13" ht="12.75" hidden="1">
      <c r="D4944" s="16"/>
      <c r="F4944" s="45"/>
      <c r="H4944" s="6">
        <f t="shared" si="235"/>
        <v>0</v>
      </c>
      <c r="I4944" s="26">
        <f t="shared" si="236"/>
        <v>0</v>
      </c>
      <c r="M4944" s="2">
        <v>493</v>
      </c>
    </row>
    <row r="4945" spans="4:13" ht="12.75" hidden="1">
      <c r="D4945" s="16"/>
      <c r="F4945" s="45"/>
      <c r="H4945" s="6">
        <f t="shared" si="235"/>
        <v>0</v>
      </c>
      <c r="I4945" s="26">
        <f t="shared" si="236"/>
        <v>0</v>
      </c>
      <c r="M4945" s="2">
        <v>493</v>
      </c>
    </row>
    <row r="4946" spans="4:13" ht="12.75" hidden="1">
      <c r="D4946" s="16"/>
      <c r="F4946" s="45"/>
      <c r="H4946" s="6">
        <f t="shared" si="235"/>
        <v>0</v>
      </c>
      <c r="I4946" s="26">
        <f t="shared" si="236"/>
        <v>0</v>
      </c>
      <c r="M4946" s="2">
        <v>493</v>
      </c>
    </row>
    <row r="4947" spans="4:13" ht="12.75" hidden="1">
      <c r="D4947" s="16"/>
      <c r="F4947" s="45"/>
      <c r="H4947" s="6">
        <f t="shared" si="235"/>
        <v>0</v>
      </c>
      <c r="I4947" s="26">
        <f t="shared" si="236"/>
        <v>0</v>
      </c>
      <c r="M4947" s="2">
        <v>493</v>
      </c>
    </row>
    <row r="4948" spans="4:13" ht="12.75" hidden="1">
      <c r="D4948" s="16"/>
      <c r="F4948" s="45"/>
      <c r="H4948" s="6">
        <f t="shared" si="235"/>
        <v>0</v>
      </c>
      <c r="I4948" s="26">
        <f t="shared" si="236"/>
        <v>0</v>
      </c>
      <c r="M4948" s="2">
        <v>493</v>
      </c>
    </row>
    <row r="4949" spans="4:13" ht="12.75" hidden="1">
      <c r="D4949" s="16"/>
      <c r="F4949" s="45"/>
      <c r="H4949" s="6">
        <f t="shared" si="235"/>
        <v>0</v>
      </c>
      <c r="I4949" s="26">
        <f t="shared" si="236"/>
        <v>0</v>
      </c>
      <c r="M4949" s="2">
        <v>493</v>
      </c>
    </row>
    <row r="4950" spans="4:13" ht="12.75" hidden="1">
      <c r="D4950" s="16"/>
      <c r="F4950" s="45"/>
      <c r="H4950" s="6">
        <f t="shared" si="235"/>
        <v>0</v>
      </c>
      <c r="I4950" s="26">
        <f t="shared" si="236"/>
        <v>0</v>
      </c>
      <c r="M4950" s="2">
        <v>493</v>
      </c>
    </row>
    <row r="4951" spans="4:13" ht="12.75" hidden="1">
      <c r="D4951" s="16"/>
      <c r="F4951" s="45"/>
      <c r="H4951" s="6">
        <f t="shared" si="235"/>
        <v>0</v>
      </c>
      <c r="I4951" s="26">
        <f t="shared" si="236"/>
        <v>0</v>
      </c>
      <c r="M4951" s="2">
        <v>493</v>
      </c>
    </row>
    <row r="4952" spans="4:13" ht="12.75" hidden="1">
      <c r="D4952" s="16"/>
      <c r="F4952" s="45"/>
      <c r="H4952" s="6">
        <f t="shared" si="235"/>
        <v>0</v>
      </c>
      <c r="I4952" s="26">
        <f t="shared" si="236"/>
        <v>0</v>
      </c>
      <c r="M4952" s="2">
        <v>493</v>
      </c>
    </row>
    <row r="4953" spans="4:13" ht="12.75" hidden="1">
      <c r="D4953" s="16"/>
      <c r="F4953" s="45"/>
      <c r="H4953" s="6">
        <f t="shared" si="235"/>
        <v>0</v>
      </c>
      <c r="I4953" s="26">
        <f t="shared" si="236"/>
        <v>0</v>
      </c>
      <c r="M4953" s="2">
        <v>493</v>
      </c>
    </row>
    <row r="4954" spans="4:13" ht="12.75" hidden="1">
      <c r="D4954" s="16"/>
      <c r="F4954" s="45"/>
      <c r="H4954" s="6">
        <f t="shared" si="235"/>
        <v>0</v>
      </c>
      <c r="I4954" s="26">
        <f t="shared" si="236"/>
        <v>0</v>
      </c>
      <c r="M4954" s="2">
        <v>493</v>
      </c>
    </row>
    <row r="4955" spans="4:13" ht="12.75" hidden="1">
      <c r="D4955" s="16"/>
      <c r="F4955" s="45"/>
      <c r="H4955" s="6">
        <f t="shared" si="235"/>
        <v>0</v>
      </c>
      <c r="I4955" s="26">
        <f t="shared" si="236"/>
        <v>0</v>
      </c>
      <c r="M4955" s="2">
        <v>493</v>
      </c>
    </row>
    <row r="4956" spans="4:13" ht="12.75" hidden="1">
      <c r="D4956" s="16"/>
      <c r="F4956" s="45"/>
      <c r="H4956" s="6">
        <f t="shared" si="235"/>
        <v>0</v>
      </c>
      <c r="I4956" s="26">
        <f t="shared" si="236"/>
        <v>0</v>
      </c>
      <c r="M4956" s="2">
        <v>493</v>
      </c>
    </row>
    <row r="4957" spans="4:13" ht="12.75" hidden="1">
      <c r="D4957" s="16"/>
      <c r="F4957" s="45"/>
      <c r="H4957" s="6">
        <f t="shared" si="235"/>
        <v>0</v>
      </c>
      <c r="I4957" s="26">
        <f t="shared" si="236"/>
        <v>0</v>
      </c>
      <c r="M4957" s="2">
        <v>493</v>
      </c>
    </row>
    <row r="4958" spans="4:13" ht="12.75" hidden="1">
      <c r="D4958" s="16"/>
      <c r="F4958" s="45"/>
      <c r="H4958" s="6">
        <f t="shared" si="235"/>
        <v>0</v>
      </c>
      <c r="I4958" s="26">
        <f t="shared" si="236"/>
        <v>0</v>
      </c>
      <c r="M4958" s="2">
        <v>493</v>
      </c>
    </row>
    <row r="4959" spans="4:13" ht="12.75" hidden="1">
      <c r="D4959" s="16"/>
      <c r="F4959" s="45"/>
      <c r="H4959" s="6">
        <f t="shared" si="235"/>
        <v>0</v>
      </c>
      <c r="I4959" s="26">
        <f t="shared" si="236"/>
        <v>0</v>
      </c>
      <c r="M4959" s="2">
        <v>493</v>
      </c>
    </row>
    <row r="4960" spans="4:13" ht="12.75" hidden="1">
      <c r="D4960" s="16"/>
      <c r="F4960" s="45"/>
      <c r="H4960" s="6">
        <f t="shared" si="235"/>
        <v>0</v>
      </c>
      <c r="I4960" s="26">
        <f t="shared" si="236"/>
        <v>0</v>
      </c>
      <c r="M4960" s="2">
        <v>493</v>
      </c>
    </row>
    <row r="4961" spans="4:13" ht="12.75" hidden="1">
      <c r="D4961" s="16"/>
      <c r="F4961" s="45"/>
      <c r="H4961" s="6">
        <f t="shared" si="235"/>
        <v>0</v>
      </c>
      <c r="I4961" s="26">
        <f t="shared" si="236"/>
        <v>0</v>
      </c>
      <c r="M4961" s="2">
        <v>493</v>
      </c>
    </row>
    <row r="4962" spans="4:13" ht="12.75" hidden="1">
      <c r="D4962" s="16"/>
      <c r="F4962" s="45"/>
      <c r="H4962" s="6">
        <f t="shared" si="235"/>
        <v>0</v>
      </c>
      <c r="I4962" s="26">
        <f t="shared" si="236"/>
        <v>0</v>
      </c>
      <c r="M4962" s="2">
        <v>493</v>
      </c>
    </row>
    <row r="4963" spans="4:13" ht="12.75" hidden="1">
      <c r="D4963" s="16"/>
      <c r="F4963" s="45"/>
      <c r="H4963" s="6">
        <f t="shared" si="235"/>
        <v>0</v>
      </c>
      <c r="I4963" s="26">
        <f t="shared" si="236"/>
        <v>0</v>
      </c>
      <c r="M4963" s="2">
        <v>493</v>
      </c>
    </row>
    <row r="4964" spans="4:13" ht="12.75" hidden="1">
      <c r="D4964" s="16"/>
      <c r="F4964" s="45"/>
      <c r="H4964" s="6">
        <f t="shared" si="235"/>
        <v>0</v>
      </c>
      <c r="I4964" s="26">
        <f t="shared" si="236"/>
        <v>0</v>
      </c>
      <c r="M4964" s="2">
        <v>493</v>
      </c>
    </row>
    <row r="4965" spans="4:13" ht="12.75" hidden="1">
      <c r="D4965" s="16"/>
      <c r="F4965" s="45"/>
      <c r="H4965" s="6">
        <f t="shared" si="235"/>
        <v>0</v>
      </c>
      <c r="I4965" s="26">
        <f t="shared" si="236"/>
        <v>0</v>
      </c>
      <c r="M4965" s="2">
        <v>493</v>
      </c>
    </row>
    <row r="4966" spans="1:13" s="88" customFormat="1" ht="12.75" hidden="1">
      <c r="A4966" s="1"/>
      <c r="B4966" s="6"/>
      <c r="C4966" s="1"/>
      <c r="D4966" s="16"/>
      <c r="E4966" s="1"/>
      <c r="F4966" s="45"/>
      <c r="G4966" s="31"/>
      <c r="H4966" s="6">
        <f t="shared" si="235"/>
        <v>0</v>
      </c>
      <c r="I4966" s="26">
        <f t="shared" si="236"/>
        <v>0</v>
      </c>
      <c r="J4966"/>
      <c r="K4966"/>
      <c r="L4966"/>
      <c r="M4966" s="2">
        <v>493</v>
      </c>
    </row>
    <row r="4967" spans="1:13" ht="12.75" hidden="1">
      <c r="A4967" s="86"/>
      <c r="B4967" s="87"/>
      <c r="C4967" s="43"/>
      <c r="D4967" s="163"/>
      <c r="E4967" s="86"/>
      <c r="F4967" s="165"/>
      <c r="G4967" s="164"/>
      <c r="H4967" s="6">
        <f t="shared" si="235"/>
        <v>0</v>
      </c>
      <c r="I4967" s="26">
        <f t="shared" si="236"/>
        <v>0</v>
      </c>
      <c r="J4967" s="88"/>
      <c r="K4967" s="88"/>
      <c r="L4967" s="88"/>
      <c r="M4967" s="2">
        <v>493</v>
      </c>
    </row>
    <row r="4968" spans="4:13" ht="12.75" hidden="1">
      <c r="D4968" s="16"/>
      <c r="F4968" s="45"/>
      <c r="H4968" s="6">
        <f t="shared" si="235"/>
        <v>0</v>
      </c>
      <c r="I4968" s="26">
        <f t="shared" si="236"/>
        <v>0</v>
      </c>
      <c r="M4968" s="2">
        <v>493</v>
      </c>
    </row>
    <row r="4969" spans="4:13" ht="12.75" hidden="1">
      <c r="D4969" s="16"/>
      <c r="F4969" s="45"/>
      <c r="H4969" s="6">
        <f t="shared" si="235"/>
        <v>0</v>
      </c>
      <c r="I4969" s="26">
        <f t="shared" si="236"/>
        <v>0</v>
      </c>
      <c r="M4969" s="2">
        <v>493</v>
      </c>
    </row>
    <row r="4970" spans="4:13" ht="12.75" hidden="1">
      <c r="D4970" s="16"/>
      <c r="F4970" s="45"/>
      <c r="H4970" s="6">
        <f t="shared" si="235"/>
        <v>0</v>
      </c>
      <c r="I4970" s="26">
        <f t="shared" si="236"/>
        <v>0</v>
      </c>
      <c r="M4970" s="2">
        <v>493</v>
      </c>
    </row>
    <row r="4971" spans="4:13" ht="12.75" hidden="1">
      <c r="D4971" s="16"/>
      <c r="F4971" s="45"/>
      <c r="H4971" s="6">
        <f t="shared" si="235"/>
        <v>0</v>
      </c>
      <c r="I4971" s="26">
        <f t="shared" si="236"/>
        <v>0</v>
      </c>
      <c r="M4971" s="2">
        <v>493</v>
      </c>
    </row>
    <row r="4972" spans="4:13" ht="12.75" hidden="1">
      <c r="D4972" s="16"/>
      <c r="F4972" s="45"/>
      <c r="H4972" s="6">
        <f t="shared" si="235"/>
        <v>0</v>
      </c>
      <c r="I4972" s="26">
        <f t="shared" si="236"/>
        <v>0</v>
      </c>
      <c r="M4972" s="2">
        <v>493</v>
      </c>
    </row>
    <row r="4973" spans="4:13" ht="12.75" hidden="1">
      <c r="D4973" s="16"/>
      <c r="F4973" s="45"/>
      <c r="H4973" s="6">
        <f t="shared" si="235"/>
        <v>0</v>
      </c>
      <c r="I4973" s="26">
        <f t="shared" si="236"/>
        <v>0</v>
      </c>
      <c r="M4973" s="2">
        <v>493</v>
      </c>
    </row>
    <row r="4974" spans="4:13" ht="12.75" hidden="1">
      <c r="D4974" s="16"/>
      <c r="F4974" s="45"/>
      <c r="H4974" s="6">
        <f t="shared" si="235"/>
        <v>0</v>
      </c>
      <c r="I4974" s="26">
        <f t="shared" si="236"/>
        <v>0</v>
      </c>
      <c r="M4974" s="2">
        <v>493</v>
      </c>
    </row>
    <row r="4975" spans="4:13" ht="12.75" hidden="1">
      <c r="D4975" s="16"/>
      <c r="F4975" s="45"/>
      <c r="H4975" s="6">
        <f t="shared" si="235"/>
        <v>0</v>
      </c>
      <c r="I4975" s="26">
        <f t="shared" si="236"/>
        <v>0</v>
      </c>
      <c r="M4975" s="2">
        <v>493</v>
      </c>
    </row>
    <row r="4976" spans="4:13" ht="12.75" hidden="1">
      <c r="D4976" s="16"/>
      <c r="F4976" s="45"/>
      <c r="H4976" s="6">
        <f t="shared" si="235"/>
        <v>0</v>
      </c>
      <c r="I4976" s="26">
        <f t="shared" si="236"/>
        <v>0</v>
      </c>
      <c r="M4976" s="2">
        <v>493</v>
      </c>
    </row>
    <row r="4977" spans="4:13" ht="12.75" hidden="1">
      <c r="D4977" s="16"/>
      <c r="F4977" s="45"/>
      <c r="H4977" s="6">
        <f t="shared" si="235"/>
        <v>0</v>
      </c>
      <c r="I4977" s="26">
        <f t="shared" si="236"/>
        <v>0</v>
      </c>
      <c r="M4977" s="2">
        <v>493</v>
      </c>
    </row>
    <row r="4978" spans="4:13" ht="12.75" hidden="1">
      <c r="D4978" s="16"/>
      <c r="F4978" s="45"/>
      <c r="H4978" s="6">
        <f t="shared" si="235"/>
        <v>0</v>
      </c>
      <c r="I4978" s="26">
        <f t="shared" si="236"/>
        <v>0</v>
      </c>
      <c r="M4978" s="2">
        <v>493</v>
      </c>
    </row>
    <row r="4979" spans="6:13" ht="12.75" hidden="1">
      <c r="F4979" s="45"/>
      <c r="H4979" s="6">
        <f aca="true" t="shared" si="237" ref="H4979:H5042">H4978-B4979</f>
        <v>0</v>
      </c>
      <c r="I4979" s="26">
        <f aca="true" t="shared" si="238" ref="I4979:I5042">+B4979/M4979</f>
        <v>0</v>
      </c>
      <c r="M4979" s="2">
        <v>493</v>
      </c>
    </row>
    <row r="4980" spans="6:13" ht="12.75" hidden="1">
      <c r="F4980" s="45"/>
      <c r="H4980" s="6">
        <f t="shared" si="237"/>
        <v>0</v>
      </c>
      <c r="I4980" s="26">
        <f t="shared" si="238"/>
        <v>0</v>
      </c>
      <c r="M4980" s="2">
        <v>493</v>
      </c>
    </row>
    <row r="4981" spans="6:13" ht="12.75" hidden="1">
      <c r="F4981" s="45"/>
      <c r="H4981" s="6">
        <f t="shared" si="237"/>
        <v>0</v>
      </c>
      <c r="I4981" s="26">
        <f t="shared" si="238"/>
        <v>0</v>
      </c>
      <c r="M4981" s="2">
        <v>493</v>
      </c>
    </row>
    <row r="4982" spans="6:13" ht="12.75" hidden="1">
      <c r="F4982" s="45"/>
      <c r="H4982" s="6">
        <f t="shared" si="237"/>
        <v>0</v>
      </c>
      <c r="I4982" s="26">
        <f t="shared" si="238"/>
        <v>0</v>
      </c>
      <c r="M4982" s="2">
        <v>493</v>
      </c>
    </row>
    <row r="4983" spans="6:13" ht="12.75" hidden="1">
      <c r="F4983" s="45"/>
      <c r="H4983" s="6">
        <f t="shared" si="237"/>
        <v>0</v>
      </c>
      <c r="I4983" s="26">
        <f t="shared" si="238"/>
        <v>0</v>
      </c>
      <c r="M4983" s="2">
        <v>493</v>
      </c>
    </row>
    <row r="4984" spans="6:13" ht="12.75" hidden="1">
      <c r="F4984" s="45"/>
      <c r="H4984" s="6">
        <f t="shared" si="237"/>
        <v>0</v>
      </c>
      <c r="I4984" s="26">
        <f t="shared" si="238"/>
        <v>0</v>
      </c>
      <c r="M4984" s="2">
        <v>493</v>
      </c>
    </row>
    <row r="4985" spans="6:13" ht="12.75" hidden="1">
      <c r="F4985" s="45"/>
      <c r="H4985" s="6">
        <f t="shared" si="237"/>
        <v>0</v>
      </c>
      <c r="I4985" s="26">
        <f t="shared" si="238"/>
        <v>0</v>
      </c>
      <c r="M4985" s="2">
        <v>493</v>
      </c>
    </row>
    <row r="4986" spans="6:13" ht="12.75" hidden="1">
      <c r="F4986" s="45"/>
      <c r="H4986" s="6">
        <f t="shared" si="237"/>
        <v>0</v>
      </c>
      <c r="I4986" s="26">
        <f t="shared" si="238"/>
        <v>0</v>
      </c>
      <c r="M4986" s="2">
        <v>493</v>
      </c>
    </row>
    <row r="4987" spans="6:13" ht="12.75" hidden="1">
      <c r="F4987" s="45"/>
      <c r="H4987" s="6">
        <f t="shared" si="237"/>
        <v>0</v>
      </c>
      <c r="I4987" s="26">
        <f t="shared" si="238"/>
        <v>0</v>
      </c>
      <c r="M4987" s="2">
        <v>493</v>
      </c>
    </row>
    <row r="4988" spans="6:13" ht="12.75" hidden="1">
      <c r="F4988" s="45"/>
      <c r="H4988" s="6">
        <f t="shared" si="237"/>
        <v>0</v>
      </c>
      <c r="I4988" s="26">
        <f t="shared" si="238"/>
        <v>0</v>
      </c>
      <c r="M4988" s="2">
        <v>493</v>
      </c>
    </row>
    <row r="4989" spans="6:13" ht="12.75" hidden="1">
      <c r="F4989" s="45"/>
      <c r="H4989" s="6">
        <f t="shared" si="237"/>
        <v>0</v>
      </c>
      <c r="I4989" s="26">
        <f t="shared" si="238"/>
        <v>0</v>
      </c>
      <c r="M4989" s="2">
        <v>493</v>
      </c>
    </row>
    <row r="4990" spans="6:13" ht="12.75" hidden="1">
      <c r="F4990" s="45"/>
      <c r="H4990" s="6">
        <f t="shared" si="237"/>
        <v>0</v>
      </c>
      <c r="I4990" s="26">
        <f t="shared" si="238"/>
        <v>0</v>
      </c>
      <c r="M4990" s="2">
        <v>493</v>
      </c>
    </row>
    <row r="4991" spans="6:13" ht="12.75" hidden="1">
      <c r="F4991" s="45"/>
      <c r="H4991" s="6">
        <f t="shared" si="237"/>
        <v>0</v>
      </c>
      <c r="I4991" s="26">
        <f t="shared" si="238"/>
        <v>0</v>
      </c>
      <c r="M4991" s="2">
        <v>493</v>
      </c>
    </row>
    <row r="4992" spans="6:13" ht="12.75" hidden="1">
      <c r="F4992" s="45"/>
      <c r="H4992" s="6">
        <f t="shared" si="237"/>
        <v>0</v>
      </c>
      <c r="I4992" s="26">
        <f t="shared" si="238"/>
        <v>0</v>
      </c>
      <c r="M4992" s="2">
        <v>493</v>
      </c>
    </row>
    <row r="4993" spans="6:13" ht="12.75" hidden="1">
      <c r="F4993" s="45"/>
      <c r="H4993" s="6">
        <f t="shared" si="237"/>
        <v>0</v>
      </c>
      <c r="I4993" s="26">
        <f t="shared" si="238"/>
        <v>0</v>
      </c>
      <c r="M4993" s="2">
        <v>493</v>
      </c>
    </row>
    <row r="4994" spans="6:13" ht="12.75" hidden="1">
      <c r="F4994" s="45"/>
      <c r="H4994" s="6">
        <f t="shared" si="237"/>
        <v>0</v>
      </c>
      <c r="I4994" s="26">
        <f t="shared" si="238"/>
        <v>0</v>
      </c>
      <c r="M4994" s="2">
        <v>493</v>
      </c>
    </row>
    <row r="4995" spans="6:13" ht="12.75" hidden="1">
      <c r="F4995" s="45"/>
      <c r="H4995" s="6">
        <f t="shared" si="237"/>
        <v>0</v>
      </c>
      <c r="I4995" s="26">
        <f t="shared" si="238"/>
        <v>0</v>
      </c>
      <c r="M4995" s="2">
        <v>493</v>
      </c>
    </row>
    <row r="4996" spans="6:13" ht="12.75" hidden="1">
      <c r="F4996" s="45"/>
      <c r="H4996" s="6">
        <f t="shared" si="237"/>
        <v>0</v>
      </c>
      <c r="I4996" s="26">
        <f t="shared" si="238"/>
        <v>0</v>
      </c>
      <c r="M4996" s="2">
        <v>493</v>
      </c>
    </row>
    <row r="4997" spans="6:13" ht="12.75" hidden="1">
      <c r="F4997" s="45"/>
      <c r="H4997" s="6">
        <f t="shared" si="237"/>
        <v>0</v>
      </c>
      <c r="I4997" s="26">
        <f t="shared" si="238"/>
        <v>0</v>
      </c>
      <c r="M4997" s="2">
        <v>493</v>
      </c>
    </row>
    <row r="4998" spans="6:13" ht="12.75" hidden="1">
      <c r="F4998" s="45"/>
      <c r="H4998" s="6">
        <f t="shared" si="237"/>
        <v>0</v>
      </c>
      <c r="I4998" s="26">
        <f t="shared" si="238"/>
        <v>0</v>
      </c>
      <c r="M4998" s="2">
        <v>493</v>
      </c>
    </row>
    <row r="4999" spans="6:13" ht="12.75" hidden="1">
      <c r="F4999" s="45"/>
      <c r="H4999" s="6">
        <f t="shared" si="237"/>
        <v>0</v>
      </c>
      <c r="I4999" s="26">
        <f t="shared" si="238"/>
        <v>0</v>
      </c>
      <c r="M4999" s="2">
        <v>493</v>
      </c>
    </row>
    <row r="5000" spans="6:13" ht="12.75" hidden="1">
      <c r="F5000" s="45"/>
      <c r="H5000" s="6">
        <f t="shared" si="237"/>
        <v>0</v>
      </c>
      <c r="I5000" s="26">
        <f t="shared" si="238"/>
        <v>0</v>
      </c>
      <c r="M5000" s="2">
        <v>493</v>
      </c>
    </row>
    <row r="5001" spans="6:13" ht="12.75" hidden="1">
      <c r="F5001" s="45"/>
      <c r="H5001" s="6">
        <f t="shared" si="237"/>
        <v>0</v>
      </c>
      <c r="I5001" s="26">
        <f t="shared" si="238"/>
        <v>0</v>
      </c>
      <c r="M5001" s="2">
        <v>493</v>
      </c>
    </row>
    <row r="5002" spans="6:13" ht="12.75" hidden="1">
      <c r="F5002" s="45"/>
      <c r="H5002" s="6">
        <f t="shared" si="237"/>
        <v>0</v>
      </c>
      <c r="I5002" s="26">
        <f t="shared" si="238"/>
        <v>0</v>
      </c>
      <c r="M5002" s="2">
        <v>493</v>
      </c>
    </row>
    <row r="5003" spans="2:13" ht="12.75" hidden="1">
      <c r="B5003" s="7"/>
      <c r="F5003" s="45"/>
      <c r="H5003" s="6">
        <f t="shared" si="237"/>
        <v>0</v>
      </c>
      <c r="I5003" s="26">
        <f t="shared" si="238"/>
        <v>0</v>
      </c>
      <c r="M5003" s="2">
        <v>493</v>
      </c>
    </row>
    <row r="5004" spans="6:13" ht="12.75" hidden="1">
      <c r="F5004" s="45"/>
      <c r="H5004" s="6">
        <f t="shared" si="237"/>
        <v>0</v>
      </c>
      <c r="I5004" s="26">
        <f t="shared" si="238"/>
        <v>0</v>
      </c>
      <c r="M5004" s="2">
        <v>493</v>
      </c>
    </row>
    <row r="5005" spans="6:13" ht="12.75" hidden="1">
      <c r="F5005" s="45"/>
      <c r="H5005" s="6">
        <f t="shared" si="237"/>
        <v>0</v>
      </c>
      <c r="I5005" s="26">
        <f t="shared" si="238"/>
        <v>0</v>
      </c>
      <c r="M5005" s="2">
        <v>493</v>
      </c>
    </row>
    <row r="5006" spans="6:13" ht="12.75" hidden="1">
      <c r="F5006" s="45"/>
      <c r="H5006" s="6">
        <f t="shared" si="237"/>
        <v>0</v>
      </c>
      <c r="I5006" s="26">
        <f t="shared" si="238"/>
        <v>0</v>
      </c>
      <c r="M5006" s="2">
        <v>493</v>
      </c>
    </row>
    <row r="5007" spans="6:13" ht="12.75" hidden="1">
      <c r="F5007" s="45"/>
      <c r="H5007" s="6">
        <f t="shared" si="237"/>
        <v>0</v>
      </c>
      <c r="I5007" s="26">
        <f t="shared" si="238"/>
        <v>0</v>
      </c>
      <c r="M5007" s="2">
        <v>493</v>
      </c>
    </row>
    <row r="5008" spans="2:13" ht="12.75" hidden="1">
      <c r="B5008" s="8"/>
      <c r="F5008" s="45"/>
      <c r="H5008" s="6">
        <f t="shared" si="237"/>
        <v>0</v>
      </c>
      <c r="I5008" s="26">
        <f t="shared" si="238"/>
        <v>0</v>
      </c>
      <c r="M5008" s="2">
        <v>493</v>
      </c>
    </row>
    <row r="5009" spans="3:13" ht="12.75" hidden="1">
      <c r="C5009" s="3"/>
      <c r="F5009" s="45"/>
      <c r="H5009" s="6">
        <f t="shared" si="237"/>
        <v>0</v>
      </c>
      <c r="I5009" s="26">
        <f t="shared" si="238"/>
        <v>0</v>
      </c>
      <c r="M5009" s="2">
        <v>493</v>
      </c>
    </row>
    <row r="5010" spans="6:13" ht="12.75" hidden="1">
      <c r="F5010" s="45"/>
      <c r="H5010" s="6">
        <f t="shared" si="237"/>
        <v>0</v>
      </c>
      <c r="I5010" s="26">
        <f t="shared" si="238"/>
        <v>0</v>
      </c>
      <c r="M5010" s="2">
        <v>493</v>
      </c>
    </row>
    <row r="5011" spans="2:13" ht="12.75" hidden="1">
      <c r="B5011" s="9"/>
      <c r="F5011" s="45"/>
      <c r="H5011" s="6">
        <f t="shared" si="237"/>
        <v>0</v>
      </c>
      <c r="I5011" s="26">
        <f t="shared" si="238"/>
        <v>0</v>
      </c>
      <c r="M5011" s="2">
        <v>493</v>
      </c>
    </row>
    <row r="5012" spans="6:13" ht="12.75" hidden="1">
      <c r="F5012" s="45"/>
      <c r="H5012" s="6">
        <f t="shared" si="237"/>
        <v>0</v>
      </c>
      <c r="I5012" s="26">
        <f t="shared" si="238"/>
        <v>0</v>
      </c>
      <c r="M5012" s="2">
        <v>493</v>
      </c>
    </row>
    <row r="5013" spans="6:13" ht="12.75" hidden="1">
      <c r="F5013" s="45"/>
      <c r="H5013" s="6">
        <f t="shared" si="237"/>
        <v>0</v>
      </c>
      <c r="I5013" s="26">
        <f t="shared" si="238"/>
        <v>0</v>
      </c>
      <c r="M5013" s="2">
        <v>493</v>
      </c>
    </row>
    <row r="5014" spans="6:13" ht="12.75" hidden="1">
      <c r="F5014" s="45"/>
      <c r="H5014" s="6">
        <f t="shared" si="237"/>
        <v>0</v>
      </c>
      <c r="I5014" s="26">
        <f t="shared" si="238"/>
        <v>0</v>
      </c>
      <c r="M5014" s="2">
        <v>493</v>
      </c>
    </row>
    <row r="5015" spans="6:13" ht="12.75" hidden="1">
      <c r="F5015" s="45"/>
      <c r="H5015" s="6">
        <f t="shared" si="237"/>
        <v>0</v>
      </c>
      <c r="I5015" s="26">
        <f t="shared" si="238"/>
        <v>0</v>
      </c>
      <c r="M5015" s="2">
        <v>493</v>
      </c>
    </row>
    <row r="5016" spans="6:13" ht="12.75" hidden="1">
      <c r="F5016" s="45"/>
      <c r="H5016" s="6">
        <f t="shared" si="237"/>
        <v>0</v>
      </c>
      <c r="I5016" s="26">
        <f t="shared" si="238"/>
        <v>0</v>
      </c>
      <c r="M5016" s="2">
        <v>493</v>
      </c>
    </row>
    <row r="5017" spans="6:13" ht="12.75" hidden="1">
      <c r="F5017" s="45"/>
      <c r="H5017" s="6">
        <f t="shared" si="237"/>
        <v>0</v>
      </c>
      <c r="I5017" s="26">
        <f t="shared" si="238"/>
        <v>0</v>
      </c>
      <c r="M5017" s="2">
        <v>493</v>
      </c>
    </row>
    <row r="5018" spans="6:13" ht="12.75" hidden="1">
      <c r="F5018" s="45"/>
      <c r="H5018" s="6">
        <f t="shared" si="237"/>
        <v>0</v>
      </c>
      <c r="I5018" s="26">
        <f t="shared" si="238"/>
        <v>0</v>
      </c>
      <c r="M5018" s="2">
        <v>493</v>
      </c>
    </row>
    <row r="5019" spans="6:13" ht="12.75" hidden="1">
      <c r="F5019" s="45"/>
      <c r="H5019" s="6">
        <f t="shared" si="237"/>
        <v>0</v>
      </c>
      <c r="I5019" s="26">
        <f t="shared" si="238"/>
        <v>0</v>
      </c>
      <c r="M5019" s="2">
        <v>493</v>
      </c>
    </row>
    <row r="5020" spans="6:13" ht="12.75" hidden="1">
      <c r="F5020" s="45"/>
      <c r="H5020" s="6">
        <f t="shared" si="237"/>
        <v>0</v>
      </c>
      <c r="I5020" s="26">
        <f t="shared" si="238"/>
        <v>0</v>
      </c>
      <c r="M5020" s="2">
        <v>493</v>
      </c>
    </row>
    <row r="5021" spans="6:13" ht="12.75" hidden="1">
      <c r="F5021" s="45"/>
      <c r="H5021" s="6">
        <f t="shared" si="237"/>
        <v>0</v>
      </c>
      <c r="I5021" s="26">
        <f t="shared" si="238"/>
        <v>0</v>
      </c>
      <c r="M5021" s="2">
        <v>493</v>
      </c>
    </row>
    <row r="5022" spans="6:13" ht="12.75" hidden="1">
      <c r="F5022" s="45"/>
      <c r="H5022" s="6">
        <f t="shared" si="237"/>
        <v>0</v>
      </c>
      <c r="I5022" s="26">
        <f t="shared" si="238"/>
        <v>0</v>
      </c>
      <c r="M5022" s="2">
        <v>493</v>
      </c>
    </row>
    <row r="5023" spans="6:13" ht="12.75" hidden="1">
      <c r="F5023" s="45"/>
      <c r="H5023" s="6">
        <f t="shared" si="237"/>
        <v>0</v>
      </c>
      <c r="I5023" s="26">
        <f t="shared" si="238"/>
        <v>0</v>
      </c>
      <c r="M5023" s="2">
        <v>493</v>
      </c>
    </row>
    <row r="5024" spans="6:13" ht="12.75" hidden="1">
      <c r="F5024" s="45"/>
      <c r="H5024" s="6">
        <f t="shared" si="237"/>
        <v>0</v>
      </c>
      <c r="I5024" s="26">
        <f t="shared" si="238"/>
        <v>0</v>
      </c>
      <c r="M5024" s="2">
        <v>493</v>
      </c>
    </row>
    <row r="5025" spans="6:13" ht="12.75" hidden="1">
      <c r="F5025" s="45"/>
      <c r="H5025" s="6">
        <f t="shared" si="237"/>
        <v>0</v>
      </c>
      <c r="I5025" s="26">
        <f t="shared" si="238"/>
        <v>0</v>
      </c>
      <c r="M5025" s="2">
        <v>493</v>
      </c>
    </row>
    <row r="5026" spans="6:13" ht="12.75" hidden="1">
      <c r="F5026" s="45"/>
      <c r="H5026" s="6">
        <f t="shared" si="237"/>
        <v>0</v>
      </c>
      <c r="I5026" s="26">
        <f t="shared" si="238"/>
        <v>0</v>
      </c>
      <c r="M5026" s="2">
        <v>493</v>
      </c>
    </row>
    <row r="5027" spans="6:13" ht="12.75" hidden="1">
      <c r="F5027" s="45"/>
      <c r="H5027" s="6">
        <f t="shared" si="237"/>
        <v>0</v>
      </c>
      <c r="I5027" s="26">
        <f t="shared" si="238"/>
        <v>0</v>
      </c>
      <c r="M5027" s="2">
        <v>493</v>
      </c>
    </row>
    <row r="5028" spans="6:13" ht="12.75" hidden="1">
      <c r="F5028" s="45"/>
      <c r="H5028" s="6">
        <f t="shared" si="237"/>
        <v>0</v>
      </c>
      <c r="I5028" s="26">
        <f t="shared" si="238"/>
        <v>0</v>
      </c>
      <c r="M5028" s="2">
        <v>493</v>
      </c>
    </row>
    <row r="5029" spans="6:13" ht="12.75" hidden="1">
      <c r="F5029" s="45"/>
      <c r="H5029" s="6">
        <f t="shared" si="237"/>
        <v>0</v>
      </c>
      <c r="I5029" s="26">
        <f t="shared" si="238"/>
        <v>0</v>
      </c>
      <c r="M5029" s="2">
        <v>493</v>
      </c>
    </row>
    <row r="5030" spans="2:13" ht="12.75" hidden="1">
      <c r="B5030" s="10"/>
      <c r="F5030" s="45"/>
      <c r="H5030" s="6">
        <f t="shared" si="237"/>
        <v>0</v>
      </c>
      <c r="I5030" s="26">
        <f t="shared" si="238"/>
        <v>0</v>
      </c>
      <c r="M5030" s="2">
        <v>493</v>
      </c>
    </row>
    <row r="5031" spans="2:13" ht="12.75" hidden="1">
      <c r="B5031" s="9"/>
      <c r="F5031" s="45"/>
      <c r="H5031" s="6">
        <f t="shared" si="237"/>
        <v>0</v>
      </c>
      <c r="I5031" s="26">
        <f t="shared" si="238"/>
        <v>0</v>
      </c>
      <c r="M5031" s="2">
        <v>493</v>
      </c>
    </row>
    <row r="5032" spans="2:13" ht="12.75" hidden="1">
      <c r="B5032" s="9"/>
      <c r="F5032" s="45"/>
      <c r="H5032" s="6">
        <f t="shared" si="237"/>
        <v>0</v>
      </c>
      <c r="I5032" s="26">
        <f t="shared" si="238"/>
        <v>0</v>
      </c>
      <c r="M5032" s="2">
        <v>493</v>
      </c>
    </row>
    <row r="5033" spans="6:13" ht="12.75" hidden="1">
      <c r="F5033" s="45"/>
      <c r="H5033" s="6">
        <f t="shared" si="237"/>
        <v>0</v>
      </c>
      <c r="I5033" s="26">
        <f t="shared" si="238"/>
        <v>0</v>
      </c>
      <c r="M5033" s="2">
        <v>493</v>
      </c>
    </row>
    <row r="5034" spans="2:13" ht="12.75" hidden="1">
      <c r="B5034" s="11"/>
      <c r="F5034" s="45"/>
      <c r="H5034" s="6">
        <f t="shared" si="237"/>
        <v>0</v>
      </c>
      <c r="I5034" s="26">
        <f t="shared" si="238"/>
        <v>0</v>
      </c>
      <c r="M5034" s="2">
        <v>493</v>
      </c>
    </row>
    <row r="5035" spans="2:13" ht="12.75" hidden="1">
      <c r="B5035" s="11"/>
      <c r="F5035" s="45"/>
      <c r="H5035" s="6">
        <f t="shared" si="237"/>
        <v>0</v>
      </c>
      <c r="I5035" s="26">
        <f t="shared" si="238"/>
        <v>0</v>
      </c>
      <c r="M5035" s="2">
        <v>493</v>
      </c>
    </row>
    <row r="5036" spans="2:13" ht="12.75" hidden="1">
      <c r="B5036" s="11"/>
      <c r="F5036" s="45"/>
      <c r="H5036" s="6">
        <f t="shared" si="237"/>
        <v>0</v>
      </c>
      <c r="I5036" s="26">
        <f t="shared" si="238"/>
        <v>0</v>
      </c>
      <c r="M5036" s="2">
        <v>493</v>
      </c>
    </row>
    <row r="5037" spans="2:13" ht="12.75" hidden="1">
      <c r="B5037" s="11"/>
      <c r="F5037" s="45"/>
      <c r="H5037" s="6">
        <f t="shared" si="237"/>
        <v>0</v>
      </c>
      <c r="I5037" s="26">
        <f t="shared" si="238"/>
        <v>0</v>
      </c>
      <c r="M5037" s="2">
        <v>493</v>
      </c>
    </row>
    <row r="5038" spans="2:13" ht="12.75" hidden="1">
      <c r="B5038" s="11"/>
      <c r="F5038" s="45"/>
      <c r="H5038" s="6">
        <f t="shared" si="237"/>
        <v>0</v>
      </c>
      <c r="I5038" s="26">
        <f t="shared" si="238"/>
        <v>0</v>
      </c>
      <c r="M5038" s="2">
        <v>493</v>
      </c>
    </row>
    <row r="5039" spans="2:13" ht="12.75" hidden="1">
      <c r="B5039" s="11"/>
      <c r="F5039" s="45"/>
      <c r="H5039" s="6">
        <f t="shared" si="237"/>
        <v>0</v>
      </c>
      <c r="I5039" s="26">
        <f t="shared" si="238"/>
        <v>0</v>
      </c>
      <c r="M5039" s="2">
        <v>493</v>
      </c>
    </row>
    <row r="5040" spans="2:13" ht="12.75" hidden="1">
      <c r="B5040" s="11"/>
      <c r="F5040" s="45"/>
      <c r="H5040" s="6">
        <f t="shared" si="237"/>
        <v>0</v>
      </c>
      <c r="I5040" s="26">
        <f t="shared" si="238"/>
        <v>0</v>
      </c>
      <c r="M5040" s="2">
        <v>493</v>
      </c>
    </row>
    <row r="5041" spans="2:13" ht="12.75" hidden="1">
      <c r="B5041" s="11"/>
      <c r="F5041" s="45"/>
      <c r="H5041" s="6">
        <f t="shared" si="237"/>
        <v>0</v>
      </c>
      <c r="I5041" s="26">
        <f t="shared" si="238"/>
        <v>0</v>
      </c>
      <c r="M5041" s="2">
        <v>493</v>
      </c>
    </row>
    <row r="5042" spans="2:13" ht="12.75" hidden="1">
      <c r="B5042" s="11"/>
      <c r="F5042" s="45"/>
      <c r="H5042" s="6">
        <f t="shared" si="237"/>
        <v>0</v>
      </c>
      <c r="I5042" s="26">
        <f t="shared" si="238"/>
        <v>0</v>
      </c>
      <c r="M5042" s="2">
        <v>493</v>
      </c>
    </row>
    <row r="5043" spans="2:13" ht="12.75" hidden="1">
      <c r="B5043" s="11"/>
      <c r="F5043" s="45"/>
      <c r="H5043" s="6">
        <f aca="true" t="shared" si="239" ref="H5043:H5106">H5042-B5043</f>
        <v>0</v>
      </c>
      <c r="I5043" s="26">
        <f aca="true" t="shared" si="240" ref="I5043:I5106">+B5043/M5043</f>
        <v>0</v>
      </c>
      <c r="M5043" s="2">
        <v>493</v>
      </c>
    </row>
    <row r="5044" spans="2:13" ht="12.75" hidden="1">
      <c r="B5044" s="11"/>
      <c r="F5044" s="45"/>
      <c r="H5044" s="6">
        <f t="shared" si="239"/>
        <v>0</v>
      </c>
      <c r="I5044" s="26">
        <f t="shared" si="240"/>
        <v>0</v>
      </c>
      <c r="M5044" s="2">
        <v>493</v>
      </c>
    </row>
    <row r="5045" spans="2:13" ht="12.75" hidden="1">
      <c r="B5045" s="11"/>
      <c r="F5045" s="45"/>
      <c r="H5045" s="6">
        <f t="shared" si="239"/>
        <v>0</v>
      </c>
      <c r="I5045" s="26">
        <f t="shared" si="240"/>
        <v>0</v>
      </c>
      <c r="M5045" s="2">
        <v>493</v>
      </c>
    </row>
    <row r="5046" spans="6:13" ht="12.75" hidden="1">
      <c r="F5046" s="45"/>
      <c r="H5046" s="6">
        <f t="shared" si="239"/>
        <v>0</v>
      </c>
      <c r="I5046" s="26">
        <f t="shared" si="240"/>
        <v>0</v>
      </c>
      <c r="M5046" s="2">
        <v>493</v>
      </c>
    </row>
    <row r="5047" spans="6:13" ht="12.75" hidden="1">
      <c r="F5047" s="45"/>
      <c r="H5047" s="6">
        <f t="shared" si="239"/>
        <v>0</v>
      </c>
      <c r="I5047" s="26">
        <f t="shared" si="240"/>
        <v>0</v>
      </c>
      <c r="M5047" s="2">
        <v>493</v>
      </c>
    </row>
    <row r="5048" spans="6:13" ht="12.75" hidden="1">
      <c r="F5048" s="45"/>
      <c r="H5048" s="6">
        <f t="shared" si="239"/>
        <v>0</v>
      </c>
      <c r="I5048" s="26">
        <f t="shared" si="240"/>
        <v>0</v>
      </c>
      <c r="M5048" s="2">
        <v>493</v>
      </c>
    </row>
    <row r="5049" spans="6:13" ht="12.75" hidden="1">
      <c r="F5049" s="45"/>
      <c r="H5049" s="6">
        <f t="shared" si="239"/>
        <v>0</v>
      </c>
      <c r="I5049" s="26">
        <f t="shared" si="240"/>
        <v>0</v>
      </c>
      <c r="M5049" s="2">
        <v>493</v>
      </c>
    </row>
    <row r="5050" spans="6:13" ht="12.75" hidden="1">
      <c r="F5050" s="45"/>
      <c r="H5050" s="6">
        <f t="shared" si="239"/>
        <v>0</v>
      </c>
      <c r="I5050" s="26">
        <f t="shared" si="240"/>
        <v>0</v>
      </c>
      <c r="M5050" s="2">
        <v>493</v>
      </c>
    </row>
    <row r="5051" spans="6:13" ht="12.75" hidden="1">
      <c r="F5051" s="45"/>
      <c r="H5051" s="6">
        <f t="shared" si="239"/>
        <v>0</v>
      </c>
      <c r="I5051" s="26">
        <f t="shared" si="240"/>
        <v>0</v>
      </c>
      <c r="M5051" s="2">
        <v>493</v>
      </c>
    </row>
    <row r="5052" spans="6:13" ht="12.75" hidden="1">
      <c r="F5052" s="45"/>
      <c r="H5052" s="6">
        <f t="shared" si="239"/>
        <v>0</v>
      </c>
      <c r="I5052" s="26">
        <f t="shared" si="240"/>
        <v>0</v>
      </c>
      <c r="M5052" s="2">
        <v>493</v>
      </c>
    </row>
    <row r="5053" spans="6:13" ht="12.75" hidden="1">
      <c r="F5053" s="45"/>
      <c r="H5053" s="6">
        <f t="shared" si="239"/>
        <v>0</v>
      </c>
      <c r="I5053" s="26">
        <f t="shared" si="240"/>
        <v>0</v>
      </c>
      <c r="M5053" s="2">
        <v>493</v>
      </c>
    </row>
    <row r="5054" spans="6:13" ht="12.75" hidden="1">
      <c r="F5054" s="45"/>
      <c r="H5054" s="6">
        <f t="shared" si="239"/>
        <v>0</v>
      </c>
      <c r="I5054" s="26">
        <f t="shared" si="240"/>
        <v>0</v>
      </c>
      <c r="M5054" s="2">
        <v>493</v>
      </c>
    </row>
    <row r="5055" spans="6:13" ht="12.75" hidden="1">
      <c r="F5055" s="45"/>
      <c r="H5055" s="6">
        <f t="shared" si="239"/>
        <v>0</v>
      </c>
      <c r="I5055" s="26">
        <f t="shared" si="240"/>
        <v>0</v>
      </c>
      <c r="M5055" s="2">
        <v>493</v>
      </c>
    </row>
    <row r="5056" spans="6:13" ht="12.75" hidden="1">
      <c r="F5056" s="45"/>
      <c r="H5056" s="6">
        <f t="shared" si="239"/>
        <v>0</v>
      </c>
      <c r="I5056" s="26">
        <f t="shared" si="240"/>
        <v>0</v>
      </c>
      <c r="M5056" s="2">
        <v>493</v>
      </c>
    </row>
    <row r="5057" spans="6:13" ht="12.75" hidden="1">
      <c r="F5057" s="45"/>
      <c r="H5057" s="6">
        <f t="shared" si="239"/>
        <v>0</v>
      </c>
      <c r="I5057" s="26">
        <f t="shared" si="240"/>
        <v>0</v>
      </c>
      <c r="M5057" s="2">
        <v>493</v>
      </c>
    </row>
    <row r="5058" spans="6:13" ht="12.75" hidden="1">
      <c r="F5058" s="45"/>
      <c r="H5058" s="6">
        <f t="shared" si="239"/>
        <v>0</v>
      </c>
      <c r="I5058" s="26">
        <f t="shared" si="240"/>
        <v>0</v>
      </c>
      <c r="M5058" s="2">
        <v>493</v>
      </c>
    </row>
    <row r="5059" spans="6:13" ht="12.75" hidden="1">
      <c r="F5059" s="45"/>
      <c r="H5059" s="6">
        <f t="shared" si="239"/>
        <v>0</v>
      </c>
      <c r="I5059" s="26">
        <f t="shared" si="240"/>
        <v>0</v>
      </c>
      <c r="M5059" s="2">
        <v>493</v>
      </c>
    </row>
    <row r="5060" spans="6:13" ht="12.75" hidden="1">
      <c r="F5060" s="45"/>
      <c r="H5060" s="6">
        <f t="shared" si="239"/>
        <v>0</v>
      </c>
      <c r="I5060" s="26">
        <f t="shared" si="240"/>
        <v>0</v>
      </c>
      <c r="M5060" s="2">
        <v>493</v>
      </c>
    </row>
    <row r="5061" spans="6:13" ht="12.75" hidden="1">
      <c r="F5061" s="45"/>
      <c r="H5061" s="6">
        <f t="shared" si="239"/>
        <v>0</v>
      </c>
      <c r="I5061" s="26">
        <f t="shared" si="240"/>
        <v>0</v>
      </c>
      <c r="M5061" s="2">
        <v>493</v>
      </c>
    </row>
    <row r="5062" spans="6:13" ht="12.75" hidden="1">
      <c r="F5062" s="45"/>
      <c r="H5062" s="6">
        <f t="shared" si="239"/>
        <v>0</v>
      </c>
      <c r="I5062" s="26">
        <f t="shared" si="240"/>
        <v>0</v>
      </c>
      <c r="M5062" s="2">
        <v>493</v>
      </c>
    </row>
    <row r="5063" spans="6:13" ht="12.75" hidden="1">
      <c r="F5063" s="45"/>
      <c r="H5063" s="6">
        <f t="shared" si="239"/>
        <v>0</v>
      </c>
      <c r="I5063" s="26">
        <f t="shared" si="240"/>
        <v>0</v>
      </c>
      <c r="M5063" s="2">
        <v>493</v>
      </c>
    </row>
    <row r="5064" spans="6:13" ht="12.75" hidden="1">
      <c r="F5064" s="45"/>
      <c r="H5064" s="6">
        <f t="shared" si="239"/>
        <v>0</v>
      </c>
      <c r="I5064" s="26">
        <f t="shared" si="240"/>
        <v>0</v>
      </c>
      <c r="M5064" s="2">
        <v>493</v>
      </c>
    </row>
    <row r="5065" spans="6:13" ht="12.75" hidden="1">
      <c r="F5065" s="45"/>
      <c r="H5065" s="6">
        <f t="shared" si="239"/>
        <v>0</v>
      </c>
      <c r="I5065" s="26">
        <f t="shared" si="240"/>
        <v>0</v>
      </c>
      <c r="M5065" s="2">
        <v>493</v>
      </c>
    </row>
    <row r="5066" spans="6:13" ht="12.75" hidden="1">
      <c r="F5066" s="45"/>
      <c r="H5066" s="6">
        <f t="shared" si="239"/>
        <v>0</v>
      </c>
      <c r="I5066" s="26">
        <f t="shared" si="240"/>
        <v>0</v>
      </c>
      <c r="M5066" s="2">
        <v>493</v>
      </c>
    </row>
    <row r="5067" spans="6:13" ht="12.75" hidden="1">
      <c r="F5067" s="45"/>
      <c r="H5067" s="6">
        <f t="shared" si="239"/>
        <v>0</v>
      </c>
      <c r="I5067" s="26">
        <f t="shared" si="240"/>
        <v>0</v>
      </c>
      <c r="M5067" s="2">
        <v>493</v>
      </c>
    </row>
    <row r="5068" spans="6:13" ht="12.75" hidden="1">
      <c r="F5068" s="45"/>
      <c r="H5068" s="6">
        <f t="shared" si="239"/>
        <v>0</v>
      </c>
      <c r="I5068" s="26">
        <f t="shared" si="240"/>
        <v>0</v>
      </c>
      <c r="M5068" s="2">
        <v>493</v>
      </c>
    </row>
    <row r="5069" spans="6:13" ht="12.75" hidden="1">
      <c r="F5069" s="45"/>
      <c r="H5069" s="6">
        <f t="shared" si="239"/>
        <v>0</v>
      </c>
      <c r="I5069" s="26">
        <f t="shared" si="240"/>
        <v>0</v>
      </c>
      <c r="M5069" s="2">
        <v>493</v>
      </c>
    </row>
    <row r="5070" spans="6:13" ht="12.75" hidden="1">
      <c r="F5070" s="45"/>
      <c r="H5070" s="6">
        <f t="shared" si="239"/>
        <v>0</v>
      </c>
      <c r="I5070" s="26">
        <f t="shared" si="240"/>
        <v>0</v>
      </c>
      <c r="M5070" s="2">
        <v>493</v>
      </c>
    </row>
    <row r="5071" spans="6:13" ht="12.75" hidden="1">
      <c r="F5071" s="45"/>
      <c r="H5071" s="6">
        <f t="shared" si="239"/>
        <v>0</v>
      </c>
      <c r="I5071" s="26">
        <f t="shared" si="240"/>
        <v>0</v>
      </c>
      <c r="M5071" s="2">
        <v>493</v>
      </c>
    </row>
    <row r="5072" spans="6:13" ht="12.75" hidden="1">
      <c r="F5072" s="45"/>
      <c r="H5072" s="6">
        <f t="shared" si="239"/>
        <v>0</v>
      </c>
      <c r="I5072" s="26">
        <f t="shared" si="240"/>
        <v>0</v>
      </c>
      <c r="M5072" s="2">
        <v>493</v>
      </c>
    </row>
    <row r="5073" spans="6:13" ht="12.75" hidden="1">
      <c r="F5073" s="45"/>
      <c r="H5073" s="6">
        <f t="shared" si="239"/>
        <v>0</v>
      </c>
      <c r="I5073" s="26">
        <f t="shared" si="240"/>
        <v>0</v>
      </c>
      <c r="M5073" s="2">
        <v>493</v>
      </c>
    </row>
    <row r="5074" spans="6:13" ht="12.75" hidden="1">
      <c r="F5074" s="45"/>
      <c r="H5074" s="6">
        <f t="shared" si="239"/>
        <v>0</v>
      </c>
      <c r="I5074" s="26">
        <f t="shared" si="240"/>
        <v>0</v>
      </c>
      <c r="M5074" s="2">
        <v>493</v>
      </c>
    </row>
    <row r="5075" spans="6:13" ht="12.75" hidden="1">
      <c r="F5075" s="45"/>
      <c r="H5075" s="6">
        <f t="shared" si="239"/>
        <v>0</v>
      </c>
      <c r="I5075" s="26">
        <f t="shared" si="240"/>
        <v>0</v>
      </c>
      <c r="M5075" s="2">
        <v>493</v>
      </c>
    </row>
    <row r="5076" spans="6:13" ht="12.75" hidden="1">
      <c r="F5076" s="45"/>
      <c r="H5076" s="6">
        <f t="shared" si="239"/>
        <v>0</v>
      </c>
      <c r="I5076" s="26">
        <f t="shared" si="240"/>
        <v>0</v>
      </c>
      <c r="M5076" s="2">
        <v>493</v>
      </c>
    </row>
    <row r="5077" spans="6:13" ht="12.75" hidden="1">
      <c r="F5077" s="45"/>
      <c r="H5077" s="6">
        <f t="shared" si="239"/>
        <v>0</v>
      </c>
      <c r="I5077" s="26">
        <f t="shared" si="240"/>
        <v>0</v>
      </c>
      <c r="M5077" s="2">
        <v>493</v>
      </c>
    </row>
    <row r="5078" spans="6:13" ht="12.75" hidden="1">
      <c r="F5078" s="45"/>
      <c r="H5078" s="6">
        <f t="shared" si="239"/>
        <v>0</v>
      </c>
      <c r="I5078" s="26">
        <f t="shared" si="240"/>
        <v>0</v>
      </c>
      <c r="M5078" s="2">
        <v>493</v>
      </c>
    </row>
    <row r="5079" spans="6:13" ht="12.75" hidden="1">
      <c r="F5079" s="45"/>
      <c r="H5079" s="6">
        <f t="shared" si="239"/>
        <v>0</v>
      </c>
      <c r="I5079" s="26">
        <f t="shared" si="240"/>
        <v>0</v>
      </c>
      <c r="M5079" s="2">
        <v>493</v>
      </c>
    </row>
    <row r="5080" spans="6:13" ht="12.75" hidden="1">
      <c r="F5080" s="45"/>
      <c r="H5080" s="6">
        <f t="shared" si="239"/>
        <v>0</v>
      </c>
      <c r="I5080" s="26">
        <f t="shared" si="240"/>
        <v>0</v>
      </c>
      <c r="M5080" s="2">
        <v>493</v>
      </c>
    </row>
    <row r="5081" spans="6:13" ht="12.75" hidden="1">
      <c r="F5081" s="45"/>
      <c r="H5081" s="6">
        <f t="shared" si="239"/>
        <v>0</v>
      </c>
      <c r="I5081" s="26">
        <f t="shared" si="240"/>
        <v>0</v>
      </c>
      <c r="M5081" s="2">
        <v>493</v>
      </c>
    </row>
    <row r="5082" spans="6:13" ht="12.75" hidden="1">
      <c r="F5082" s="45"/>
      <c r="H5082" s="6">
        <f t="shared" si="239"/>
        <v>0</v>
      </c>
      <c r="I5082" s="26">
        <f t="shared" si="240"/>
        <v>0</v>
      </c>
      <c r="M5082" s="2">
        <v>493</v>
      </c>
    </row>
    <row r="5083" spans="6:13" ht="12.75" hidden="1">
      <c r="F5083" s="45"/>
      <c r="H5083" s="6">
        <f t="shared" si="239"/>
        <v>0</v>
      </c>
      <c r="I5083" s="26">
        <f t="shared" si="240"/>
        <v>0</v>
      </c>
      <c r="M5083" s="2">
        <v>493</v>
      </c>
    </row>
    <row r="5084" spans="6:13" ht="12.75" hidden="1">
      <c r="F5084" s="45"/>
      <c r="H5084" s="6">
        <f t="shared" si="239"/>
        <v>0</v>
      </c>
      <c r="I5084" s="26">
        <f t="shared" si="240"/>
        <v>0</v>
      </c>
      <c r="M5084" s="2">
        <v>493</v>
      </c>
    </row>
    <row r="5085" spans="6:13" ht="12.75" hidden="1">
      <c r="F5085" s="45"/>
      <c r="H5085" s="6">
        <f t="shared" si="239"/>
        <v>0</v>
      </c>
      <c r="I5085" s="26">
        <f t="shared" si="240"/>
        <v>0</v>
      </c>
      <c r="M5085" s="2">
        <v>493</v>
      </c>
    </row>
    <row r="5086" spans="6:13" ht="12.75" hidden="1">
      <c r="F5086" s="45"/>
      <c r="H5086" s="6">
        <f t="shared" si="239"/>
        <v>0</v>
      </c>
      <c r="I5086" s="26">
        <f t="shared" si="240"/>
        <v>0</v>
      </c>
      <c r="M5086" s="2">
        <v>493</v>
      </c>
    </row>
    <row r="5087" spans="6:13" ht="12.75" hidden="1">
      <c r="F5087" s="45"/>
      <c r="H5087" s="6">
        <f t="shared" si="239"/>
        <v>0</v>
      </c>
      <c r="I5087" s="26">
        <f t="shared" si="240"/>
        <v>0</v>
      </c>
      <c r="M5087" s="2">
        <v>493</v>
      </c>
    </row>
    <row r="5088" spans="6:13" ht="12.75" hidden="1">
      <c r="F5088" s="45"/>
      <c r="H5088" s="6">
        <f t="shared" si="239"/>
        <v>0</v>
      </c>
      <c r="I5088" s="26">
        <f t="shared" si="240"/>
        <v>0</v>
      </c>
      <c r="M5088" s="2">
        <v>493</v>
      </c>
    </row>
    <row r="5089" spans="6:13" ht="12.75" hidden="1">
      <c r="F5089" s="45"/>
      <c r="H5089" s="6">
        <f t="shared" si="239"/>
        <v>0</v>
      </c>
      <c r="I5089" s="26">
        <f t="shared" si="240"/>
        <v>0</v>
      </c>
      <c r="M5089" s="2">
        <v>493</v>
      </c>
    </row>
    <row r="5090" spans="6:13" ht="12.75" hidden="1">
      <c r="F5090" s="45"/>
      <c r="H5090" s="6">
        <f t="shared" si="239"/>
        <v>0</v>
      </c>
      <c r="I5090" s="26">
        <f t="shared" si="240"/>
        <v>0</v>
      </c>
      <c r="M5090" s="2">
        <v>493</v>
      </c>
    </row>
    <row r="5091" spans="6:13" ht="12.75" hidden="1">
      <c r="F5091" s="45"/>
      <c r="H5091" s="6">
        <f t="shared" si="239"/>
        <v>0</v>
      </c>
      <c r="I5091" s="26">
        <f t="shared" si="240"/>
        <v>0</v>
      </c>
      <c r="M5091" s="2">
        <v>493</v>
      </c>
    </row>
    <row r="5092" spans="6:13" ht="12.75" hidden="1">
      <c r="F5092" s="45"/>
      <c r="H5092" s="6">
        <f t="shared" si="239"/>
        <v>0</v>
      </c>
      <c r="I5092" s="26">
        <f t="shared" si="240"/>
        <v>0</v>
      </c>
      <c r="M5092" s="2">
        <v>493</v>
      </c>
    </row>
    <row r="5093" spans="6:13" ht="12.75" hidden="1">
      <c r="F5093" s="45"/>
      <c r="H5093" s="6">
        <f t="shared" si="239"/>
        <v>0</v>
      </c>
      <c r="I5093" s="26">
        <f t="shared" si="240"/>
        <v>0</v>
      </c>
      <c r="M5093" s="2">
        <v>493</v>
      </c>
    </row>
    <row r="5094" spans="6:13" ht="12.75" hidden="1">
      <c r="F5094" s="45"/>
      <c r="H5094" s="6">
        <f t="shared" si="239"/>
        <v>0</v>
      </c>
      <c r="I5094" s="26">
        <f t="shared" si="240"/>
        <v>0</v>
      </c>
      <c r="M5094" s="2">
        <v>493</v>
      </c>
    </row>
    <row r="5095" spans="6:13" ht="12.75" hidden="1">
      <c r="F5095" s="45"/>
      <c r="H5095" s="6">
        <f t="shared" si="239"/>
        <v>0</v>
      </c>
      <c r="I5095" s="26">
        <f t="shared" si="240"/>
        <v>0</v>
      </c>
      <c r="M5095" s="2">
        <v>493</v>
      </c>
    </row>
    <row r="5096" spans="6:13" ht="12.75" hidden="1">
      <c r="F5096" s="45"/>
      <c r="H5096" s="6">
        <f t="shared" si="239"/>
        <v>0</v>
      </c>
      <c r="I5096" s="26">
        <f t="shared" si="240"/>
        <v>0</v>
      </c>
      <c r="M5096" s="2">
        <v>493</v>
      </c>
    </row>
    <row r="5097" spans="6:13" ht="12.75" hidden="1">
      <c r="F5097" s="45"/>
      <c r="H5097" s="6">
        <f t="shared" si="239"/>
        <v>0</v>
      </c>
      <c r="I5097" s="26">
        <f t="shared" si="240"/>
        <v>0</v>
      </c>
      <c r="M5097" s="2">
        <v>493</v>
      </c>
    </row>
    <row r="5098" spans="6:13" ht="12.75" hidden="1">
      <c r="F5098" s="45"/>
      <c r="H5098" s="6">
        <f t="shared" si="239"/>
        <v>0</v>
      </c>
      <c r="I5098" s="26">
        <f t="shared" si="240"/>
        <v>0</v>
      </c>
      <c r="M5098" s="2">
        <v>493</v>
      </c>
    </row>
    <row r="5099" spans="6:13" ht="12.75" hidden="1">
      <c r="F5099" s="45"/>
      <c r="H5099" s="6">
        <f t="shared" si="239"/>
        <v>0</v>
      </c>
      <c r="I5099" s="26">
        <f t="shared" si="240"/>
        <v>0</v>
      </c>
      <c r="M5099" s="2">
        <v>493</v>
      </c>
    </row>
    <row r="5100" spans="6:13" ht="12.75" hidden="1">
      <c r="F5100" s="45"/>
      <c r="H5100" s="6">
        <f t="shared" si="239"/>
        <v>0</v>
      </c>
      <c r="I5100" s="26">
        <f t="shared" si="240"/>
        <v>0</v>
      </c>
      <c r="M5100" s="2">
        <v>493</v>
      </c>
    </row>
    <row r="5101" spans="6:13" ht="12.75" hidden="1">
      <c r="F5101" s="45"/>
      <c r="H5101" s="6">
        <f t="shared" si="239"/>
        <v>0</v>
      </c>
      <c r="I5101" s="26">
        <f t="shared" si="240"/>
        <v>0</v>
      </c>
      <c r="M5101" s="2">
        <v>493</v>
      </c>
    </row>
    <row r="5102" spans="6:13" ht="12.75" hidden="1">
      <c r="F5102" s="45"/>
      <c r="H5102" s="6">
        <f t="shared" si="239"/>
        <v>0</v>
      </c>
      <c r="I5102" s="26">
        <f t="shared" si="240"/>
        <v>0</v>
      </c>
      <c r="M5102" s="2">
        <v>493</v>
      </c>
    </row>
    <row r="5103" spans="6:13" ht="12.75" hidden="1">
      <c r="F5103" s="45"/>
      <c r="H5103" s="6">
        <f t="shared" si="239"/>
        <v>0</v>
      </c>
      <c r="I5103" s="26">
        <f t="shared" si="240"/>
        <v>0</v>
      </c>
      <c r="M5103" s="2">
        <v>493</v>
      </c>
    </row>
    <row r="5104" spans="6:13" ht="12.75" hidden="1">
      <c r="F5104" s="45"/>
      <c r="H5104" s="6">
        <f t="shared" si="239"/>
        <v>0</v>
      </c>
      <c r="I5104" s="26">
        <f t="shared" si="240"/>
        <v>0</v>
      </c>
      <c r="M5104" s="2">
        <v>493</v>
      </c>
    </row>
    <row r="5105" spans="6:13" ht="12.75" hidden="1">
      <c r="F5105" s="45"/>
      <c r="H5105" s="6">
        <f t="shared" si="239"/>
        <v>0</v>
      </c>
      <c r="I5105" s="26">
        <f t="shared" si="240"/>
        <v>0</v>
      </c>
      <c r="M5105" s="2">
        <v>493</v>
      </c>
    </row>
    <row r="5106" spans="6:13" ht="12.75" hidden="1">
      <c r="F5106" s="45"/>
      <c r="H5106" s="6">
        <f t="shared" si="239"/>
        <v>0</v>
      </c>
      <c r="I5106" s="26">
        <f t="shared" si="240"/>
        <v>0</v>
      </c>
      <c r="M5106" s="2">
        <v>493</v>
      </c>
    </row>
    <row r="5107" spans="6:13" ht="12.75" hidden="1">
      <c r="F5107" s="45"/>
      <c r="H5107" s="6">
        <f aca="true" t="shared" si="241" ref="H5107:H5170">H5106-B5107</f>
        <v>0</v>
      </c>
      <c r="I5107" s="26">
        <f aca="true" t="shared" si="242" ref="I5107:I5170">+B5107/M5107</f>
        <v>0</v>
      </c>
      <c r="M5107" s="2">
        <v>493</v>
      </c>
    </row>
    <row r="5108" spans="2:13" ht="12.75" hidden="1">
      <c r="B5108" s="10"/>
      <c r="F5108" s="45"/>
      <c r="H5108" s="6">
        <f t="shared" si="241"/>
        <v>0</v>
      </c>
      <c r="I5108" s="26">
        <f t="shared" si="242"/>
        <v>0</v>
      </c>
      <c r="M5108" s="2">
        <v>493</v>
      </c>
    </row>
    <row r="5109" spans="2:13" ht="12.75" hidden="1">
      <c r="B5109" s="9"/>
      <c r="F5109" s="45"/>
      <c r="H5109" s="6">
        <f t="shared" si="241"/>
        <v>0</v>
      </c>
      <c r="I5109" s="26">
        <f t="shared" si="242"/>
        <v>0</v>
      </c>
      <c r="M5109" s="2">
        <v>493</v>
      </c>
    </row>
    <row r="5110" spans="2:13" ht="12.75" hidden="1">
      <c r="B5110" s="9"/>
      <c r="F5110" s="45"/>
      <c r="H5110" s="6">
        <f t="shared" si="241"/>
        <v>0</v>
      </c>
      <c r="I5110" s="26">
        <f t="shared" si="242"/>
        <v>0</v>
      </c>
      <c r="M5110" s="2">
        <v>493</v>
      </c>
    </row>
    <row r="5111" spans="6:13" ht="12.75" hidden="1">
      <c r="F5111" s="45"/>
      <c r="H5111" s="6">
        <f t="shared" si="241"/>
        <v>0</v>
      </c>
      <c r="I5111" s="26">
        <f t="shared" si="242"/>
        <v>0</v>
      </c>
      <c r="M5111" s="2">
        <v>493</v>
      </c>
    </row>
    <row r="5112" spans="2:13" ht="12.75" hidden="1">
      <c r="B5112" s="11"/>
      <c r="F5112" s="45"/>
      <c r="H5112" s="6">
        <f t="shared" si="241"/>
        <v>0</v>
      </c>
      <c r="I5112" s="26">
        <f t="shared" si="242"/>
        <v>0</v>
      </c>
      <c r="M5112" s="2">
        <v>493</v>
      </c>
    </row>
    <row r="5113" spans="2:13" ht="12.75" hidden="1">
      <c r="B5113" s="11"/>
      <c r="F5113" s="45"/>
      <c r="H5113" s="6">
        <f t="shared" si="241"/>
        <v>0</v>
      </c>
      <c r="I5113" s="26">
        <f t="shared" si="242"/>
        <v>0</v>
      </c>
      <c r="M5113" s="2">
        <v>493</v>
      </c>
    </row>
    <row r="5114" spans="2:13" ht="12.75" hidden="1">
      <c r="B5114" s="11"/>
      <c r="F5114" s="45"/>
      <c r="H5114" s="6">
        <f t="shared" si="241"/>
        <v>0</v>
      </c>
      <c r="I5114" s="26">
        <f t="shared" si="242"/>
        <v>0</v>
      </c>
      <c r="M5114" s="2">
        <v>493</v>
      </c>
    </row>
    <row r="5115" spans="2:13" ht="12.75" hidden="1">
      <c r="B5115" s="11"/>
      <c r="F5115" s="45"/>
      <c r="H5115" s="6">
        <f t="shared" si="241"/>
        <v>0</v>
      </c>
      <c r="I5115" s="26">
        <f t="shared" si="242"/>
        <v>0</v>
      </c>
      <c r="M5115" s="2">
        <v>493</v>
      </c>
    </row>
    <row r="5116" spans="2:13" ht="12.75" hidden="1">
      <c r="B5116" s="11"/>
      <c r="F5116" s="45"/>
      <c r="H5116" s="6">
        <f t="shared" si="241"/>
        <v>0</v>
      </c>
      <c r="I5116" s="26">
        <f t="shared" si="242"/>
        <v>0</v>
      </c>
      <c r="M5116" s="2">
        <v>493</v>
      </c>
    </row>
    <row r="5117" spans="2:13" ht="12.75" hidden="1">
      <c r="B5117" s="11"/>
      <c r="F5117" s="45"/>
      <c r="H5117" s="6">
        <f t="shared" si="241"/>
        <v>0</v>
      </c>
      <c r="I5117" s="26">
        <f t="shared" si="242"/>
        <v>0</v>
      </c>
      <c r="M5117" s="2">
        <v>493</v>
      </c>
    </row>
    <row r="5118" spans="2:13" ht="12.75" hidden="1">
      <c r="B5118" s="11"/>
      <c r="F5118" s="45"/>
      <c r="H5118" s="6">
        <f t="shared" si="241"/>
        <v>0</v>
      </c>
      <c r="I5118" s="26">
        <f t="shared" si="242"/>
        <v>0</v>
      </c>
      <c r="M5118" s="2">
        <v>493</v>
      </c>
    </row>
    <row r="5119" spans="2:13" ht="12.75" hidden="1">
      <c r="B5119" s="11"/>
      <c r="F5119" s="45"/>
      <c r="H5119" s="6">
        <f t="shared" si="241"/>
        <v>0</v>
      </c>
      <c r="I5119" s="26">
        <f t="shared" si="242"/>
        <v>0</v>
      </c>
      <c r="M5119" s="2">
        <v>493</v>
      </c>
    </row>
    <row r="5120" spans="2:13" ht="12.75" hidden="1">
      <c r="B5120" s="11"/>
      <c r="F5120" s="45"/>
      <c r="H5120" s="6">
        <f t="shared" si="241"/>
        <v>0</v>
      </c>
      <c r="I5120" s="26">
        <f t="shared" si="242"/>
        <v>0</v>
      </c>
      <c r="M5120" s="2">
        <v>493</v>
      </c>
    </row>
    <row r="5121" spans="2:13" ht="12.75" hidden="1">
      <c r="B5121" s="11"/>
      <c r="F5121" s="45"/>
      <c r="H5121" s="6">
        <f t="shared" si="241"/>
        <v>0</v>
      </c>
      <c r="I5121" s="26">
        <f t="shared" si="242"/>
        <v>0</v>
      </c>
      <c r="M5121" s="2">
        <v>493</v>
      </c>
    </row>
    <row r="5122" spans="2:13" ht="12.75" hidden="1">
      <c r="B5122" s="11"/>
      <c r="F5122" s="45"/>
      <c r="H5122" s="6">
        <f t="shared" si="241"/>
        <v>0</v>
      </c>
      <c r="I5122" s="26">
        <f t="shared" si="242"/>
        <v>0</v>
      </c>
      <c r="M5122" s="2">
        <v>493</v>
      </c>
    </row>
    <row r="5123" spans="2:13" ht="12.75" hidden="1">
      <c r="B5123" s="11"/>
      <c r="F5123" s="45"/>
      <c r="H5123" s="6">
        <f t="shared" si="241"/>
        <v>0</v>
      </c>
      <c r="I5123" s="26">
        <f t="shared" si="242"/>
        <v>0</v>
      </c>
      <c r="M5123" s="2">
        <v>493</v>
      </c>
    </row>
    <row r="5124" spans="2:13" ht="12.75" hidden="1">
      <c r="B5124" s="11"/>
      <c r="F5124" s="45"/>
      <c r="H5124" s="6">
        <f t="shared" si="241"/>
        <v>0</v>
      </c>
      <c r="I5124" s="26">
        <f t="shared" si="242"/>
        <v>0</v>
      </c>
      <c r="M5124" s="2">
        <v>493</v>
      </c>
    </row>
    <row r="5125" spans="2:13" ht="12.75" hidden="1">
      <c r="B5125" s="11"/>
      <c r="F5125" s="45"/>
      <c r="H5125" s="6">
        <f t="shared" si="241"/>
        <v>0</v>
      </c>
      <c r="I5125" s="26">
        <f t="shared" si="242"/>
        <v>0</v>
      </c>
      <c r="M5125" s="2">
        <v>493</v>
      </c>
    </row>
    <row r="5126" spans="2:13" ht="12.75" hidden="1">
      <c r="B5126" s="11"/>
      <c r="F5126" s="45"/>
      <c r="H5126" s="6">
        <f t="shared" si="241"/>
        <v>0</v>
      </c>
      <c r="I5126" s="26">
        <f t="shared" si="242"/>
        <v>0</v>
      </c>
      <c r="M5126" s="2">
        <v>493</v>
      </c>
    </row>
    <row r="5127" spans="2:13" ht="12.75" hidden="1">
      <c r="B5127" s="11"/>
      <c r="F5127" s="45"/>
      <c r="H5127" s="6">
        <f t="shared" si="241"/>
        <v>0</v>
      </c>
      <c r="I5127" s="26">
        <f t="shared" si="242"/>
        <v>0</v>
      </c>
      <c r="M5127" s="2">
        <v>493</v>
      </c>
    </row>
    <row r="5128" spans="2:13" ht="12.75" hidden="1">
      <c r="B5128" s="11"/>
      <c r="F5128" s="45"/>
      <c r="H5128" s="6">
        <f t="shared" si="241"/>
        <v>0</v>
      </c>
      <c r="I5128" s="26">
        <f t="shared" si="242"/>
        <v>0</v>
      </c>
      <c r="M5128" s="2">
        <v>493</v>
      </c>
    </row>
    <row r="5129" spans="2:13" ht="12.75" hidden="1">
      <c r="B5129" s="11"/>
      <c r="F5129" s="45"/>
      <c r="H5129" s="6">
        <f t="shared" si="241"/>
        <v>0</v>
      </c>
      <c r="I5129" s="26">
        <f t="shared" si="242"/>
        <v>0</v>
      </c>
      <c r="M5129" s="2">
        <v>493</v>
      </c>
    </row>
    <row r="5130" spans="6:13" ht="12.75" hidden="1">
      <c r="F5130" s="45"/>
      <c r="H5130" s="6">
        <f t="shared" si="241"/>
        <v>0</v>
      </c>
      <c r="I5130" s="26">
        <f t="shared" si="242"/>
        <v>0</v>
      </c>
      <c r="M5130" s="2">
        <v>493</v>
      </c>
    </row>
    <row r="5131" spans="2:13" ht="12.75" hidden="1">
      <c r="B5131" s="9"/>
      <c r="F5131" s="45"/>
      <c r="H5131" s="6">
        <f t="shared" si="241"/>
        <v>0</v>
      </c>
      <c r="I5131" s="26">
        <f t="shared" si="242"/>
        <v>0</v>
      </c>
      <c r="M5131" s="2">
        <v>493</v>
      </c>
    </row>
    <row r="5132" spans="6:13" ht="12.75" hidden="1">
      <c r="F5132" s="45"/>
      <c r="H5132" s="6">
        <f t="shared" si="241"/>
        <v>0</v>
      </c>
      <c r="I5132" s="26">
        <f t="shared" si="242"/>
        <v>0</v>
      </c>
      <c r="M5132" s="2">
        <v>493</v>
      </c>
    </row>
    <row r="5133" spans="6:13" ht="12.75" hidden="1">
      <c r="F5133" s="45"/>
      <c r="H5133" s="6">
        <f t="shared" si="241"/>
        <v>0</v>
      </c>
      <c r="I5133" s="26">
        <f t="shared" si="242"/>
        <v>0</v>
      </c>
      <c r="M5133" s="2">
        <v>493</v>
      </c>
    </row>
    <row r="5134" spans="6:13" ht="12.75" hidden="1">
      <c r="F5134" s="45"/>
      <c r="H5134" s="6">
        <f t="shared" si="241"/>
        <v>0</v>
      </c>
      <c r="I5134" s="26">
        <f t="shared" si="242"/>
        <v>0</v>
      </c>
      <c r="M5134" s="2">
        <v>493</v>
      </c>
    </row>
    <row r="5135" spans="6:13" ht="12.75" hidden="1">
      <c r="F5135" s="45"/>
      <c r="H5135" s="6">
        <f t="shared" si="241"/>
        <v>0</v>
      </c>
      <c r="I5135" s="26">
        <f t="shared" si="242"/>
        <v>0</v>
      </c>
      <c r="M5135" s="2">
        <v>493</v>
      </c>
    </row>
    <row r="5136" spans="6:13" ht="12.75" hidden="1">
      <c r="F5136" s="45"/>
      <c r="H5136" s="6">
        <f t="shared" si="241"/>
        <v>0</v>
      </c>
      <c r="I5136" s="26">
        <f t="shared" si="242"/>
        <v>0</v>
      </c>
      <c r="M5136" s="2">
        <v>493</v>
      </c>
    </row>
    <row r="5137" spans="6:13" ht="12.75" hidden="1">
      <c r="F5137" s="45"/>
      <c r="H5137" s="6">
        <f t="shared" si="241"/>
        <v>0</v>
      </c>
      <c r="I5137" s="26">
        <f t="shared" si="242"/>
        <v>0</v>
      </c>
      <c r="M5137" s="2">
        <v>493</v>
      </c>
    </row>
    <row r="5138" spans="6:13" ht="12.75" hidden="1">
      <c r="F5138" s="45"/>
      <c r="H5138" s="6">
        <f t="shared" si="241"/>
        <v>0</v>
      </c>
      <c r="I5138" s="26">
        <f t="shared" si="242"/>
        <v>0</v>
      </c>
      <c r="M5138" s="2">
        <v>493</v>
      </c>
    </row>
    <row r="5139" spans="6:13" ht="12.75" hidden="1">
      <c r="F5139" s="45"/>
      <c r="H5139" s="6">
        <f t="shared" si="241"/>
        <v>0</v>
      </c>
      <c r="I5139" s="26">
        <f t="shared" si="242"/>
        <v>0</v>
      </c>
      <c r="M5139" s="2">
        <v>493</v>
      </c>
    </row>
    <row r="5140" spans="6:13" ht="12.75" hidden="1">
      <c r="F5140" s="45"/>
      <c r="H5140" s="6">
        <f t="shared" si="241"/>
        <v>0</v>
      </c>
      <c r="I5140" s="26">
        <f t="shared" si="242"/>
        <v>0</v>
      </c>
      <c r="M5140" s="2">
        <v>493</v>
      </c>
    </row>
    <row r="5141" spans="6:13" ht="12.75" hidden="1">
      <c r="F5141" s="45"/>
      <c r="H5141" s="6">
        <f t="shared" si="241"/>
        <v>0</v>
      </c>
      <c r="I5141" s="26">
        <f t="shared" si="242"/>
        <v>0</v>
      </c>
      <c r="M5141" s="2">
        <v>493</v>
      </c>
    </row>
    <row r="5142" spans="6:13" ht="12.75" hidden="1">
      <c r="F5142" s="45"/>
      <c r="H5142" s="6">
        <f t="shared" si="241"/>
        <v>0</v>
      </c>
      <c r="I5142" s="26">
        <f t="shared" si="242"/>
        <v>0</v>
      </c>
      <c r="M5142" s="2">
        <v>493</v>
      </c>
    </row>
    <row r="5143" spans="6:13" ht="12.75" hidden="1">
      <c r="F5143" s="45"/>
      <c r="H5143" s="6">
        <f t="shared" si="241"/>
        <v>0</v>
      </c>
      <c r="I5143" s="26">
        <f t="shared" si="242"/>
        <v>0</v>
      </c>
      <c r="M5143" s="2">
        <v>493</v>
      </c>
    </row>
    <row r="5144" spans="6:13" ht="12.75" hidden="1">
      <c r="F5144" s="45"/>
      <c r="H5144" s="6">
        <f t="shared" si="241"/>
        <v>0</v>
      </c>
      <c r="I5144" s="26">
        <f t="shared" si="242"/>
        <v>0</v>
      </c>
      <c r="M5144" s="2">
        <v>493</v>
      </c>
    </row>
    <row r="5145" spans="6:13" ht="12.75" hidden="1">
      <c r="F5145" s="45"/>
      <c r="H5145" s="6">
        <f t="shared" si="241"/>
        <v>0</v>
      </c>
      <c r="I5145" s="26">
        <f t="shared" si="242"/>
        <v>0</v>
      </c>
      <c r="M5145" s="2">
        <v>493</v>
      </c>
    </row>
    <row r="5146" spans="6:13" ht="12.75" hidden="1">
      <c r="F5146" s="45"/>
      <c r="H5146" s="6">
        <f t="shared" si="241"/>
        <v>0</v>
      </c>
      <c r="I5146" s="26">
        <f t="shared" si="242"/>
        <v>0</v>
      </c>
      <c r="M5146" s="2">
        <v>493</v>
      </c>
    </row>
    <row r="5147" spans="6:13" ht="12.75" hidden="1">
      <c r="F5147" s="45"/>
      <c r="H5147" s="6">
        <f t="shared" si="241"/>
        <v>0</v>
      </c>
      <c r="I5147" s="26">
        <f t="shared" si="242"/>
        <v>0</v>
      </c>
      <c r="M5147" s="2">
        <v>493</v>
      </c>
    </row>
    <row r="5148" spans="6:13" ht="12.75" hidden="1">
      <c r="F5148" s="45"/>
      <c r="H5148" s="6">
        <f t="shared" si="241"/>
        <v>0</v>
      </c>
      <c r="I5148" s="26">
        <f t="shared" si="242"/>
        <v>0</v>
      </c>
      <c r="M5148" s="2">
        <v>493</v>
      </c>
    </row>
    <row r="5149" spans="6:13" ht="12.75" hidden="1">
      <c r="F5149" s="45"/>
      <c r="H5149" s="6">
        <f t="shared" si="241"/>
        <v>0</v>
      </c>
      <c r="I5149" s="26">
        <f t="shared" si="242"/>
        <v>0</v>
      </c>
      <c r="M5149" s="2">
        <v>493</v>
      </c>
    </row>
    <row r="5150" spans="6:13" ht="12.75" hidden="1">
      <c r="F5150" s="45"/>
      <c r="H5150" s="6">
        <f t="shared" si="241"/>
        <v>0</v>
      </c>
      <c r="I5150" s="26">
        <f t="shared" si="242"/>
        <v>0</v>
      </c>
      <c r="M5150" s="2">
        <v>493</v>
      </c>
    </row>
    <row r="5151" spans="6:13" ht="12.75" hidden="1">
      <c r="F5151" s="45"/>
      <c r="H5151" s="6">
        <f t="shared" si="241"/>
        <v>0</v>
      </c>
      <c r="I5151" s="26">
        <f t="shared" si="242"/>
        <v>0</v>
      </c>
      <c r="M5151" s="2">
        <v>493</v>
      </c>
    </row>
    <row r="5152" spans="6:13" ht="12.75" hidden="1">
      <c r="F5152" s="45"/>
      <c r="H5152" s="6">
        <f t="shared" si="241"/>
        <v>0</v>
      </c>
      <c r="I5152" s="26">
        <f t="shared" si="242"/>
        <v>0</v>
      </c>
      <c r="M5152" s="2">
        <v>493</v>
      </c>
    </row>
    <row r="5153" spans="6:13" ht="12.75" hidden="1">
      <c r="F5153" s="45"/>
      <c r="H5153" s="6">
        <f t="shared" si="241"/>
        <v>0</v>
      </c>
      <c r="I5153" s="26">
        <f t="shared" si="242"/>
        <v>0</v>
      </c>
      <c r="M5153" s="2">
        <v>493</v>
      </c>
    </row>
    <row r="5154" spans="6:13" ht="12.75" hidden="1">
      <c r="F5154" s="45"/>
      <c r="H5154" s="6">
        <f t="shared" si="241"/>
        <v>0</v>
      </c>
      <c r="I5154" s="26">
        <f t="shared" si="242"/>
        <v>0</v>
      </c>
      <c r="M5154" s="2">
        <v>493</v>
      </c>
    </row>
    <row r="5155" spans="6:13" ht="12.75" hidden="1">
      <c r="F5155" s="45"/>
      <c r="H5155" s="6">
        <f t="shared" si="241"/>
        <v>0</v>
      </c>
      <c r="I5155" s="26">
        <f t="shared" si="242"/>
        <v>0</v>
      </c>
      <c r="M5155" s="2">
        <v>493</v>
      </c>
    </row>
    <row r="5156" spans="6:13" ht="12.75" hidden="1">
      <c r="F5156" s="45"/>
      <c r="H5156" s="6">
        <f t="shared" si="241"/>
        <v>0</v>
      </c>
      <c r="I5156" s="26">
        <f t="shared" si="242"/>
        <v>0</v>
      </c>
      <c r="M5156" s="2">
        <v>493</v>
      </c>
    </row>
    <row r="5157" spans="6:13" ht="12.75" hidden="1">
      <c r="F5157" s="45"/>
      <c r="H5157" s="6">
        <f t="shared" si="241"/>
        <v>0</v>
      </c>
      <c r="I5157" s="26">
        <f t="shared" si="242"/>
        <v>0</v>
      </c>
      <c r="M5157" s="2">
        <v>493</v>
      </c>
    </row>
    <row r="5158" spans="6:13" ht="12.75" hidden="1">
      <c r="F5158" s="45"/>
      <c r="H5158" s="6">
        <f t="shared" si="241"/>
        <v>0</v>
      </c>
      <c r="I5158" s="26">
        <f t="shared" si="242"/>
        <v>0</v>
      </c>
      <c r="M5158" s="2">
        <v>493</v>
      </c>
    </row>
    <row r="5159" spans="6:13" ht="12.75" hidden="1">
      <c r="F5159" s="45"/>
      <c r="H5159" s="6">
        <f t="shared" si="241"/>
        <v>0</v>
      </c>
      <c r="I5159" s="26">
        <f t="shared" si="242"/>
        <v>0</v>
      </c>
      <c r="M5159" s="2">
        <v>493</v>
      </c>
    </row>
    <row r="5160" spans="6:13" ht="12.75" hidden="1">
      <c r="F5160" s="45"/>
      <c r="H5160" s="6">
        <f t="shared" si="241"/>
        <v>0</v>
      </c>
      <c r="I5160" s="26">
        <f t="shared" si="242"/>
        <v>0</v>
      </c>
      <c r="M5160" s="2">
        <v>493</v>
      </c>
    </row>
    <row r="5161" spans="6:13" ht="12.75" hidden="1">
      <c r="F5161" s="45"/>
      <c r="H5161" s="6">
        <f t="shared" si="241"/>
        <v>0</v>
      </c>
      <c r="I5161" s="26">
        <f t="shared" si="242"/>
        <v>0</v>
      </c>
      <c r="M5161" s="2">
        <v>493</v>
      </c>
    </row>
    <row r="5162" spans="6:13" ht="12.75" hidden="1">
      <c r="F5162" s="45"/>
      <c r="H5162" s="6">
        <f t="shared" si="241"/>
        <v>0</v>
      </c>
      <c r="I5162" s="26">
        <f t="shared" si="242"/>
        <v>0</v>
      </c>
      <c r="M5162" s="2">
        <v>493</v>
      </c>
    </row>
    <row r="5163" spans="6:13" ht="12.75" hidden="1">
      <c r="F5163" s="45"/>
      <c r="H5163" s="6">
        <f t="shared" si="241"/>
        <v>0</v>
      </c>
      <c r="I5163" s="26">
        <f t="shared" si="242"/>
        <v>0</v>
      </c>
      <c r="M5163" s="2">
        <v>493</v>
      </c>
    </row>
    <row r="5164" spans="6:13" ht="12.75" hidden="1">
      <c r="F5164" s="45"/>
      <c r="H5164" s="6">
        <f t="shared" si="241"/>
        <v>0</v>
      </c>
      <c r="I5164" s="26">
        <f t="shared" si="242"/>
        <v>0</v>
      </c>
      <c r="M5164" s="2">
        <v>493</v>
      </c>
    </row>
    <row r="5165" spans="6:13" ht="12.75" hidden="1">
      <c r="F5165" s="45"/>
      <c r="H5165" s="6">
        <f t="shared" si="241"/>
        <v>0</v>
      </c>
      <c r="I5165" s="26">
        <f t="shared" si="242"/>
        <v>0</v>
      </c>
      <c r="M5165" s="2">
        <v>493</v>
      </c>
    </row>
    <row r="5166" spans="6:13" ht="12.75" hidden="1">
      <c r="F5166" s="45"/>
      <c r="H5166" s="6">
        <f t="shared" si="241"/>
        <v>0</v>
      </c>
      <c r="I5166" s="26">
        <f t="shared" si="242"/>
        <v>0</v>
      </c>
      <c r="M5166" s="2">
        <v>493</v>
      </c>
    </row>
    <row r="5167" spans="6:13" ht="12.75" hidden="1">
      <c r="F5167" s="45"/>
      <c r="H5167" s="6">
        <f t="shared" si="241"/>
        <v>0</v>
      </c>
      <c r="I5167" s="26">
        <f t="shared" si="242"/>
        <v>0</v>
      </c>
      <c r="M5167" s="2">
        <v>493</v>
      </c>
    </row>
    <row r="5168" spans="6:13" ht="12.75" hidden="1">
      <c r="F5168" s="45"/>
      <c r="H5168" s="6">
        <f t="shared" si="241"/>
        <v>0</v>
      </c>
      <c r="I5168" s="26">
        <f t="shared" si="242"/>
        <v>0</v>
      </c>
      <c r="M5168" s="2">
        <v>493</v>
      </c>
    </row>
    <row r="5169" spans="6:13" ht="12.75" hidden="1">
      <c r="F5169" s="45"/>
      <c r="H5169" s="6">
        <f t="shared" si="241"/>
        <v>0</v>
      </c>
      <c r="I5169" s="26">
        <f t="shared" si="242"/>
        <v>0</v>
      </c>
      <c r="M5169" s="2">
        <v>493</v>
      </c>
    </row>
    <row r="5170" spans="6:13" ht="12.75" hidden="1">
      <c r="F5170" s="45"/>
      <c r="H5170" s="6">
        <f t="shared" si="241"/>
        <v>0</v>
      </c>
      <c r="I5170" s="26">
        <f t="shared" si="242"/>
        <v>0</v>
      </c>
      <c r="M5170" s="2">
        <v>493</v>
      </c>
    </row>
    <row r="5171" spans="6:13" ht="12.75" hidden="1">
      <c r="F5171" s="45"/>
      <c r="H5171" s="6">
        <f aca="true" t="shared" si="243" ref="H5171:H5234">H5170-B5171</f>
        <v>0</v>
      </c>
      <c r="I5171" s="26">
        <f aca="true" t="shared" si="244" ref="I5171:I5234">+B5171/M5171</f>
        <v>0</v>
      </c>
      <c r="M5171" s="2">
        <v>493</v>
      </c>
    </row>
    <row r="5172" spans="6:13" ht="12.75" hidden="1">
      <c r="F5172" s="45"/>
      <c r="H5172" s="6">
        <f t="shared" si="243"/>
        <v>0</v>
      </c>
      <c r="I5172" s="26">
        <f t="shared" si="244"/>
        <v>0</v>
      </c>
      <c r="M5172" s="2">
        <v>493</v>
      </c>
    </row>
    <row r="5173" spans="6:13" ht="12.75" hidden="1">
      <c r="F5173" s="45"/>
      <c r="H5173" s="6">
        <f t="shared" si="243"/>
        <v>0</v>
      </c>
      <c r="I5173" s="26">
        <f t="shared" si="244"/>
        <v>0</v>
      </c>
      <c r="M5173" s="2">
        <v>493</v>
      </c>
    </row>
    <row r="5174" spans="6:13" ht="12.75" hidden="1">
      <c r="F5174" s="45"/>
      <c r="H5174" s="6">
        <f t="shared" si="243"/>
        <v>0</v>
      </c>
      <c r="I5174" s="26">
        <f t="shared" si="244"/>
        <v>0</v>
      </c>
      <c r="M5174" s="2">
        <v>493</v>
      </c>
    </row>
    <row r="5175" spans="6:13" ht="12.75" hidden="1">
      <c r="F5175" s="45"/>
      <c r="H5175" s="6">
        <f t="shared" si="243"/>
        <v>0</v>
      </c>
      <c r="I5175" s="26">
        <f t="shared" si="244"/>
        <v>0</v>
      </c>
      <c r="M5175" s="2">
        <v>493</v>
      </c>
    </row>
    <row r="5176" spans="6:13" ht="12.75" hidden="1">
      <c r="F5176" s="45"/>
      <c r="H5176" s="6">
        <f t="shared" si="243"/>
        <v>0</v>
      </c>
      <c r="I5176" s="26">
        <f t="shared" si="244"/>
        <v>0</v>
      </c>
      <c r="M5176" s="2">
        <v>493</v>
      </c>
    </row>
    <row r="5177" spans="6:13" ht="12.75" hidden="1">
      <c r="F5177" s="45"/>
      <c r="H5177" s="6">
        <f t="shared" si="243"/>
        <v>0</v>
      </c>
      <c r="I5177" s="26">
        <f t="shared" si="244"/>
        <v>0</v>
      </c>
      <c r="M5177" s="2">
        <v>493</v>
      </c>
    </row>
    <row r="5178" spans="6:13" ht="12.75" hidden="1">
      <c r="F5178" s="45"/>
      <c r="H5178" s="6">
        <f t="shared" si="243"/>
        <v>0</v>
      </c>
      <c r="I5178" s="26">
        <f t="shared" si="244"/>
        <v>0</v>
      </c>
      <c r="M5178" s="2">
        <v>493</v>
      </c>
    </row>
    <row r="5179" spans="6:13" ht="12.75" hidden="1">
      <c r="F5179" s="45"/>
      <c r="H5179" s="6">
        <f t="shared" si="243"/>
        <v>0</v>
      </c>
      <c r="I5179" s="26">
        <f t="shared" si="244"/>
        <v>0</v>
      </c>
      <c r="M5179" s="2">
        <v>493</v>
      </c>
    </row>
    <row r="5180" spans="6:13" ht="12.75" hidden="1">
      <c r="F5180" s="45"/>
      <c r="H5180" s="6">
        <f t="shared" si="243"/>
        <v>0</v>
      </c>
      <c r="I5180" s="26">
        <f t="shared" si="244"/>
        <v>0</v>
      </c>
      <c r="M5180" s="2">
        <v>493</v>
      </c>
    </row>
    <row r="5181" spans="6:13" ht="12.75" hidden="1">
      <c r="F5181" s="45"/>
      <c r="H5181" s="6">
        <f t="shared" si="243"/>
        <v>0</v>
      </c>
      <c r="I5181" s="26">
        <f t="shared" si="244"/>
        <v>0</v>
      </c>
      <c r="M5181" s="2">
        <v>493</v>
      </c>
    </row>
    <row r="5182" spans="6:13" ht="12.75" hidden="1">
      <c r="F5182" s="45"/>
      <c r="H5182" s="6">
        <f t="shared" si="243"/>
        <v>0</v>
      </c>
      <c r="I5182" s="26">
        <f t="shared" si="244"/>
        <v>0</v>
      </c>
      <c r="M5182" s="2">
        <v>493</v>
      </c>
    </row>
    <row r="5183" spans="6:13" ht="12.75" hidden="1">
      <c r="F5183" s="45"/>
      <c r="H5183" s="6">
        <f t="shared" si="243"/>
        <v>0</v>
      </c>
      <c r="I5183" s="26">
        <f t="shared" si="244"/>
        <v>0</v>
      </c>
      <c r="M5183" s="2">
        <v>493</v>
      </c>
    </row>
    <row r="5184" spans="6:13" ht="12.75" hidden="1">
      <c r="F5184" s="45"/>
      <c r="H5184" s="6">
        <f t="shared" si="243"/>
        <v>0</v>
      </c>
      <c r="I5184" s="26">
        <f t="shared" si="244"/>
        <v>0</v>
      </c>
      <c r="M5184" s="2">
        <v>493</v>
      </c>
    </row>
    <row r="5185" spans="6:13" ht="12.75" hidden="1">
      <c r="F5185" s="45"/>
      <c r="H5185" s="6">
        <f t="shared" si="243"/>
        <v>0</v>
      </c>
      <c r="I5185" s="26">
        <f t="shared" si="244"/>
        <v>0</v>
      </c>
      <c r="M5185" s="2">
        <v>493</v>
      </c>
    </row>
    <row r="5186" spans="6:13" ht="12.75" hidden="1">
      <c r="F5186" s="45"/>
      <c r="H5186" s="6">
        <f t="shared" si="243"/>
        <v>0</v>
      </c>
      <c r="I5186" s="26">
        <f t="shared" si="244"/>
        <v>0</v>
      </c>
      <c r="M5186" s="2">
        <v>493</v>
      </c>
    </row>
    <row r="5187" spans="6:13" ht="12.75" hidden="1">
      <c r="F5187" s="45"/>
      <c r="H5187" s="6">
        <f t="shared" si="243"/>
        <v>0</v>
      </c>
      <c r="I5187" s="26">
        <f t="shared" si="244"/>
        <v>0</v>
      </c>
      <c r="M5187" s="2">
        <v>493</v>
      </c>
    </row>
    <row r="5188" spans="6:13" ht="12.75" hidden="1">
      <c r="F5188" s="45"/>
      <c r="H5188" s="6">
        <f t="shared" si="243"/>
        <v>0</v>
      </c>
      <c r="I5188" s="26">
        <f t="shared" si="244"/>
        <v>0</v>
      </c>
      <c r="M5188" s="2">
        <v>493</v>
      </c>
    </row>
    <row r="5189" spans="6:13" ht="12.75" hidden="1">
      <c r="F5189" s="45"/>
      <c r="H5189" s="6">
        <f t="shared" si="243"/>
        <v>0</v>
      </c>
      <c r="I5189" s="26">
        <f t="shared" si="244"/>
        <v>0</v>
      </c>
      <c r="M5189" s="2">
        <v>493</v>
      </c>
    </row>
    <row r="5190" spans="6:13" ht="12.75" hidden="1">
      <c r="F5190" s="45"/>
      <c r="H5190" s="6">
        <f t="shared" si="243"/>
        <v>0</v>
      </c>
      <c r="I5190" s="26">
        <f t="shared" si="244"/>
        <v>0</v>
      </c>
      <c r="M5190" s="2">
        <v>493</v>
      </c>
    </row>
    <row r="5191" spans="6:13" ht="12.75" hidden="1">
      <c r="F5191" s="45"/>
      <c r="H5191" s="6">
        <f t="shared" si="243"/>
        <v>0</v>
      </c>
      <c r="I5191" s="26">
        <f t="shared" si="244"/>
        <v>0</v>
      </c>
      <c r="M5191" s="2">
        <v>493</v>
      </c>
    </row>
    <row r="5192" spans="6:13" ht="12.75" hidden="1">
      <c r="F5192" s="45"/>
      <c r="H5192" s="6">
        <f t="shared" si="243"/>
        <v>0</v>
      </c>
      <c r="I5192" s="26">
        <f t="shared" si="244"/>
        <v>0</v>
      </c>
      <c r="M5192" s="2">
        <v>493</v>
      </c>
    </row>
    <row r="5193" spans="6:13" ht="12.75" hidden="1">
      <c r="F5193" s="45"/>
      <c r="H5193" s="6">
        <f t="shared" si="243"/>
        <v>0</v>
      </c>
      <c r="I5193" s="26">
        <f t="shared" si="244"/>
        <v>0</v>
      </c>
      <c r="M5193" s="2">
        <v>493</v>
      </c>
    </row>
    <row r="5194" spans="6:13" ht="12.75" hidden="1">
      <c r="F5194" s="45"/>
      <c r="H5194" s="6">
        <f t="shared" si="243"/>
        <v>0</v>
      </c>
      <c r="I5194" s="26">
        <f t="shared" si="244"/>
        <v>0</v>
      </c>
      <c r="M5194" s="2">
        <v>493</v>
      </c>
    </row>
    <row r="5195" spans="6:13" ht="12.75" hidden="1">
      <c r="F5195" s="45"/>
      <c r="H5195" s="6">
        <f t="shared" si="243"/>
        <v>0</v>
      </c>
      <c r="I5195" s="26">
        <f t="shared" si="244"/>
        <v>0</v>
      </c>
      <c r="M5195" s="2">
        <v>493</v>
      </c>
    </row>
    <row r="5196" spans="6:13" ht="12.75" hidden="1">
      <c r="F5196" s="45"/>
      <c r="H5196" s="6">
        <f t="shared" si="243"/>
        <v>0</v>
      </c>
      <c r="I5196" s="26">
        <f t="shared" si="244"/>
        <v>0</v>
      </c>
      <c r="M5196" s="2">
        <v>493</v>
      </c>
    </row>
    <row r="5197" spans="6:13" ht="12.75" hidden="1">
      <c r="F5197" s="45"/>
      <c r="H5197" s="6">
        <f t="shared" si="243"/>
        <v>0</v>
      </c>
      <c r="I5197" s="26">
        <f t="shared" si="244"/>
        <v>0</v>
      </c>
      <c r="M5197" s="2">
        <v>493</v>
      </c>
    </row>
    <row r="5198" spans="6:13" ht="12.75" hidden="1">
      <c r="F5198" s="45"/>
      <c r="H5198" s="6">
        <f t="shared" si="243"/>
        <v>0</v>
      </c>
      <c r="I5198" s="26">
        <f t="shared" si="244"/>
        <v>0</v>
      </c>
      <c r="M5198" s="2">
        <v>493</v>
      </c>
    </row>
    <row r="5199" spans="6:13" ht="12.75" hidden="1">
      <c r="F5199" s="45"/>
      <c r="H5199" s="6">
        <f t="shared" si="243"/>
        <v>0</v>
      </c>
      <c r="I5199" s="26">
        <f t="shared" si="244"/>
        <v>0</v>
      </c>
      <c r="M5199" s="2">
        <v>493</v>
      </c>
    </row>
    <row r="5200" spans="6:13" ht="12.75" hidden="1">
      <c r="F5200" s="45"/>
      <c r="H5200" s="6">
        <f t="shared" si="243"/>
        <v>0</v>
      </c>
      <c r="I5200" s="26">
        <f t="shared" si="244"/>
        <v>0</v>
      </c>
      <c r="M5200" s="2">
        <v>493</v>
      </c>
    </row>
    <row r="5201" spans="6:13" ht="12.75" hidden="1">
      <c r="F5201" s="45"/>
      <c r="H5201" s="6">
        <f t="shared" si="243"/>
        <v>0</v>
      </c>
      <c r="I5201" s="26">
        <f t="shared" si="244"/>
        <v>0</v>
      </c>
      <c r="M5201" s="2">
        <v>493</v>
      </c>
    </row>
    <row r="5202" spans="6:13" ht="12.75" hidden="1">
      <c r="F5202" s="45"/>
      <c r="H5202" s="6">
        <f t="shared" si="243"/>
        <v>0</v>
      </c>
      <c r="I5202" s="26">
        <f t="shared" si="244"/>
        <v>0</v>
      </c>
      <c r="M5202" s="2">
        <v>493</v>
      </c>
    </row>
    <row r="5203" spans="6:13" ht="12.75" hidden="1">
      <c r="F5203" s="45"/>
      <c r="H5203" s="6">
        <f t="shared" si="243"/>
        <v>0</v>
      </c>
      <c r="I5203" s="26">
        <f t="shared" si="244"/>
        <v>0</v>
      </c>
      <c r="M5203" s="2">
        <v>493</v>
      </c>
    </row>
    <row r="5204" spans="6:13" ht="12.75" hidden="1">
      <c r="F5204" s="45"/>
      <c r="H5204" s="6">
        <f t="shared" si="243"/>
        <v>0</v>
      </c>
      <c r="I5204" s="26">
        <f t="shared" si="244"/>
        <v>0</v>
      </c>
      <c r="M5204" s="2">
        <v>493</v>
      </c>
    </row>
    <row r="5205" spans="6:13" ht="12.75" hidden="1">
      <c r="F5205" s="45"/>
      <c r="H5205" s="6">
        <f t="shared" si="243"/>
        <v>0</v>
      </c>
      <c r="I5205" s="26">
        <f t="shared" si="244"/>
        <v>0</v>
      </c>
      <c r="M5205" s="2">
        <v>493</v>
      </c>
    </row>
    <row r="5206" spans="6:13" ht="12.75" hidden="1">
      <c r="F5206" s="45"/>
      <c r="H5206" s="6">
        <f t="shared" si="243"/>
        <v>0</v>
      </c>
      <c r="I5206" s="26">
        <f t="shared" si="244"/>
        <v>0</v>
      </c>
      <c r="M5206" s="2">
        <v>493</v>
      </c>
    </row>
    <row r="5207" spans="6:13" ht="12.75" hidden="1">
      <c r="F5207" s="45"/>
      <c r="H5207" s="6">
        <f t="shared" si="243"/>
        <v>0</v>
      </c>
      <c r="I5207" s="26">
        <f t="shared" si="244"/>
        <v>0</v>
      </c>
      <c r="M5207" s="2">
        <v>493</v>
      </c>
    </row>
    <row r="5208" spans="6:13" ht="12.75" hidden="1">
      <c r="F5208" s="45"/>
      <c r="H5208" s="6">
        <f t="shared" si="243"/>
        <v>0</v>
      </c>
      <c r="I5208" s="26">
        <f t="shared" si="244"/>
        <v>0</v>
      </c>
      <c r="M5208" s="2">
        <v>493</v>
      </c>
    </row>
    <row r="5209" spans="6:13" ht="12.75" hidden="1">
      <c r="F5209" s="45"/>
      <c r="H5209" s="6">
        <f t="shared" si="243"/>
        <v>0</v>
      </c>
      <c r="I5209" s="26">
        <f t="shared" si="244"/>
        <v>0</v>
      </c>
      <c r="M5209" s="2">
        <v>493</v>
      </c>
    </row>
    <row r="5210" spans="6:13" ht="12.75" hidden="1">
      <c r="F5210" s="45"/>
      <c r="H5210" s="6">
        <f t="shared" si="243"/>
        <v>0</v>
      </c>
      <c r="I5210" s="26">
        <f t="shared" si="244"/>
        <v>0</v>
      </c>
      <c r="M5210" s="2">
        <v>493</v>
      </c>
    </row>
    <row r="5211" spans="6:13" ht="12.75" hidden="1">
      <c r="F5211" s="45"/>
      <c r="H5211" s="6">
        <f t="shared" si="243"/>
        <v>0</v>
      </c>
      <c r="I5211" s="26">
        <f t="shared" si="244"/>
        <v>0</v>
      </c>
      <c r="M5211" s="2">
        <v>493</v>
      </c>
    </row>
    <row r="5212" spans="6:13" ht="12.75" hidden="1">
      <c r="F5212" s="45"/>
      <c r="H5212" s="6">
        <f t="shared" si="243"/>
        <v>0</v>
      </c>
      <c r="I5212" s="26">
        <f t="shared" si="244"/>
        <v>0</v>
      </c>
      <c r="M5212" s="2">
        <v>493</v>
      </c>
    </row>
    <row r="5213" spans="6:13" ht="12.75" hidden="1">
      <c r="F5213" s="45"/>
      <c r="H5213" s="6">
        <f t="shared" si="243"/>
        <v>0</v>
      </c>
      <c r="I5213" s="26">
        <f t="shared" si="244"/>
        <v>0</v>
      </c>
      <c r="M5213" s="2">
        <v>493</v>
      </c>
    </row>
    <row r="5214" spans="6:13" ht="12.75" hidden="1">
      <c r="F5214" s="45"/>
      <c r="H5214" s="6">
        <f t="shared" si="243"/>
        <v>0</v>
      </c>
      <c r="I5214" s="26">
        <f t="shared" si="244"/>
        <v>0</v>
      </c>
      <c r="M5214" s="2">
        <v>493</v>
      </c>
    </row>
    <row r="5215" spans="6:13" ht="12.75" hidden="1">
      <c r="F5215" s="45"/>
      <c r="H5215" s="6">
        <f t="shared" si="243"/>
        <v>0</v>
      </c>
      <c r="I5215" s="26">
        <f t="shared" si="244"/>
        <v>0</v>
      </c>
      <c r="M5215" s="2">
        <v>493</v>
      </c>
    </row>
    <row r="5216" spans="6:13" ht="12.75" hidden="1">
      <c r="F5216" s="45"/>
      <c r="H5216" s="6">
        <f t="shared" si="243"/>
        <v>0</v>
      </c>
      <c r="I5216" s="26">
        <f t="shared" si="244"/>
        <v>0</v>
      </c>
      <c r="M5216" s="2">
        <v>493</v>
      </c>
    </row>
    <row r="5217" spans="6:13" ht="12.75" hidden="1">
      <c r="F5217" s="45"/>
      <c r="H5217" s="6">
        <f t="shared" si="243"/>
        <v>0</v>
      </c>
      <c r="I5217" s="26">
        <f t="shared" si="244"/>
        <v>0</v>
      </c>
      <c r="M5217" s="2">
        <v>493</v>
      </c>
    </row>
    <row r="5218" spans="6:13" ht="12.75" hidden="1">
      <c r="F5218" s="45"/>
      <c r="H5218" s="6">
        <f t="shared" si="243"/>
        <v>0</v>
      </c>
      <c r="I5218" s="26">
        <f t="shared" si="244"/>
        <v>0</v>
      </c>
      <c r="M5218" s="2">
        <v>493</v>
      </c>
    </row>
    <row r="5219" spans="6:13" ht="12.75" hidden="1">
      <c r="F5219" s="45"/>
      <c r="H5219" s="6">
        <f t="shared" si="243"/>
        <v>0</v>
      </c>
      <c r="I5219" s="26">
        <f t="shared" si="244"/>
        <v>0</v>
      </c>
      <c r="M5219" s="2">
        <v>493</v>
      </c>
    </row>
    <row r="5220" spans="6:13" ht="12.75" hidden="1">
      <c r="F5220" s="45"/>
      <c r="H5220" s="6">
        <f t="shared" si="243"/>
        <v>0</v>
      </c>
      <c r="I5220" s="26">
        <f t="shared" si="244"/>
        <v>0</v>
      </c>
      <c r="M5220" s="2">
        <v>493</v>
      </c>
    </row>
    <row r="5221" spans="6:13" ht="12.75" hidden="1">
      <c r="F5221" s="45"/>
      <c r="H5221" s="6">
        <f t="shared" si="243"/>
        <v>0</v>
      </c>
      <c r="I5221" s="26">
        <f t="shared" si="244"/>
        <v>0</v>
      </c>
      <c r="M5221" s="2">
        <v>493</v>
      </c>
    </row>
    <row r="5222" spans="6:13" ht="12.75" hidden="1">
      <c r="F5222" s="45"/>
      <c r="H5222" s="6">
        <f t="shared" si="243"/>
        <v>0</v>
      </c>
      <c r="I5222" s="26">
        <f t="shared" si="244"/>
        <v>0</v>
      </c>
      <c r="M5222" s="2">
        <v>493</v>
      </c>
    </row>
    <row r="5223" spans="6:13" ht="12.75" hidden="1">
      <c r="F5223" s="45"/>
      <c r="H5223" s="6">
        <f t="shared" si="243"/>
        <v>0</v>
      </c>
      <c r="I5223" s="26">
        <f t="shared" si="244"/>
        <v>0</v>
      </c>
      <c r="M5223" s="2">
        <v>493</v>
      </c>
    </row>
    <row r="5224" spans="6:13" ht="12.75" hidden="1">
      <c r="F5224" s="45"/>
      <c r="H5224" s="6">
        <f t="shared" si="243"/>
        <v>0</v>
      </c>
      <c r="I5224" s="26">
        <f t="shared" si="244"/>
        <v>0</v>
      </c>
      <c r="M5224" s="2">
        <v>493</v>
      </c>
    </row>
    <row r="5225" spans="6:13" ht="12.75" hidden="1">
      <c r="F5225" s="45"/>
      <c r="H5225" s="6">
        <f t="shared" si="243"/>
        <v>0</v>
      </c>
      <c r="I5225" s="26">
        <f t="shared" si="244"/>
        <v>0</v>
      </c>
      <c r="M5225" s="2">
        <v>493</v>
      </c>
    </row>
    <row r="5226" spans="6:13" ht="12.75" hidden="1">
      <c r="F5226" s="45"/>
      <c r="H5226" s="6">
        <f t="shared" si="243"/>
        <v>0</v>
      </c>
      <c r="I5226" s="26">
        <f t="shared" si="244"/>
        <v>0</v>
      </c>
      <c r="M5226" s="2">
        <v>493</v>
      </c>
    </row>
    <row r="5227" spans="6:13" ht="12.75" hidden="1">
      <c r="F5227" s="45"/>
      <c r="H5227" s="6">
        <f t="shared" si="243"/>
        <v>0</v>
      </c>
      <c r="I5227" s="26">
        <f t="shared" si="244"/>
        <v>0</v>
      </c>
      <c r="M5227" s="2">
        <v>493</v>
      </c>
    </row>
    <row r="5228" spans="6:13" ht="12.75" hidden="1">
      <c r="F5228" s="45"/>
      <c r="H5228" s="6">
        <f t="shared" si="243"/>
        <v>0</v>
      </c>
      <c r="I5228" s="26">
        <f t="shared" si="244"/>
        <v>0</v>
      </c>
      <c r="M5228" s="2">
        <v>493</v>
      </c>
    </row>
    <row r="5229" spans="6:13" ht="12.75" hidden="1">
      <c r="F5229" s="45"/>
      <c r="H5229" s="6">
        <f t="shared" si="243"/>
        <v>0</v>
      </c>
      <c r="I5229" s="26">
        <f t="shared" si="244"/>
        <v>0</v>
      </c>
      <c r="M5229" s="2">
        <v>493</v>
      </c>
    </row>
    <row r="5230" spans="6:13" ht="12.75" hidden="1">
      <c r="F5230" s="45"/>
      <c r="H5230" s="6">
        <f t="shared" si="243"/>
        <v>0</v>
      </c>
      <c r="I5230" s="26">
        <f t="shared" si="244"/>
        <v>0</v>
      </c>
      <c r="M5230" s="2">
        <v>493</v>
      </c>
    </row>
    <row r="5231" spans="6:13" ht="12.75" hidden="1">
      <c r="F5231" s="45"/>
      <c r="H5231" s="6">
        <f t="shared" si="243"/>
        <v>0</v>
      </c>
      <c r="I5231" s="26">
        <f t="shared" si="244"/>
        <v>0</v>
      </c>
      <c r="M5231" s="2">
        <v>493</v>
      </c>
    </row>
    <row r="5232" spans="6:13" ht="12.75" hidden="1">
      <c r="F5232" s="45"/>
      <c r="H5232" s="6">
        <f t="shared" si="243"/>
        <v>0</v>
      </c>
      <c r="I5232" s="26">
        <f t="shared" si="244"/>
        <v>0</v>
      </c>
      <c r="M5232" s="2">
        <v>493</v>
      </c>
    </row>
    <row r="5233" spans="6:13" ht="12.75" hidden="1">
      <c r="F5233" s="45"/>
      <c r="H5233" s="6">
        <f t="shared" si="243"/>
        <v>0</v>
      </c>
      <c r="I5233" s="26">
        <f t="shared" si="244"/>
        <v>0</v>
      </c>
      <c r="M5233" s="2">
        <v>493</v>
      </c>
    </row>
    <row r="5234" spans="6:13" ht="12.75" hidden="1">
      <c r="F5234" s="45"/>
      <c r="H5234" s="6">
        <f t="shared" si="243"/>
        <v>0</v>
      </c>
      <c r="I5234" s="26">
        <f t="shared" si="244"/>
        <v>0</v>
      </c>
      <c r="M5234" s="2">
        <v>493</v>
      </c>
    </row>
    <row r="5235" spans="6:13" ht="12.75" hidden="1">
      <c r="F5235" s="45"/>
      <c r="H5235" s="6">
        <f aca="true" t="shared" si="245" ref="H5235:H5298">H5234-B5235</f>
        <v>0</v>
      </c>
      <c r="I5235" s="26">
        <f aca="true" t="shared" si="246" ref="I5235:I5298">+B5235/M5235</f>
        <v>0</v>
      </c>
      <c r="M5235" s="2">
        <v>493</v>
      </c>
    </row>
    <row r="5236" spans="6:13" ht="12.75" hidden="1">
      <c r="F5236" s="45"/>
      <c r="H5236" s="6">
        <f t="shared" si="245"/>
        <v>0</v>
      </c>
      <c r="I5236" s="26">
        <f t="shared" si="246"/>
        <v>0</v>
      </c>
      <c r="M5236" s="2">
        <v>493</v>
      </c>
    </row>
    <row r="5237" spans="6:13" ht="12.75" hidden="1">
      <c r="F5237" s="45"/>
      <c r="H5237" s="6">
        <f t="shared" si="245"/>
        <v>0</v>
      </c>
      <c r="I5237" s="26">
        <f t="shared" si="246"/>
        <v>0</v>
      </c>
      <c r="M5237" s="2">
        <v>493</v>
      </c>
    </row>
    <row r="5238" spans="6:13" ht="12.75" hidden="1">
      <c r="F5238" s="45"/>
      <c r="H5238" s="6">
        <f t="shared" si="245"/>
        <v>0</v>
      </c>
      <c r="I5238" s="26">
        <f t="shared" si="246"/>
        <v>0</v>
      </c>
      <c r="M5238" s="2">
        <v>493</v>
      </c>
    </row>
    <row r="5239" spans="6:13" ht="12.75" hidden="1">
      <c r="F5239" s="45"/>
      <c r="H5239" s="6">
        <f t="shared" si="245"/>
        <v>0</v>
      </c>
      <c r="I5239" s="26">
        <f t="shared" si="246"/>
        <v>0</v>
      </c>
      <c r="M5239" s="2">
        <v>493</v>
      </c>
    </row>
    <row r="5240" spans="6:13" ht="12.75" hidden="1">
      <c r="F5240" s="45"/>
      <c r="H5240" s="6">
        <f t="shared" si="245"/>
        <v>0</v>
      </c>
      <c r="I5240" s="26">
        <f t="shared" si="246"/>
        <v>0</v>
      </c>
      <c r="M5240" s="2">
        <v>493</v>
      </c>
    </row>
    <row r="5241" spans="6:13" ht="12.75" hidden="1">
      <c r="F5241" s="45"/>
      <c r="H5241" s="6">
        <f t="shared" si="245"/>
        <v>0</v>
      </c>
      <c r="I5241" s="26">
        <f t="shared" si="246"/>
        <v>0</v>
      </c>
      <c r="M5241" s="2">
        <v>493</v>
      </c>
    </row>
    <row r="5242" spans="6:13" ht="12.75" hidden="1">
      <c r="F5242" s="45"/>
      <c r="H5242" s="6">
        <f t="shared" si="245"/>
        <v>0</v>
      </c>
      <c r="I5242" s="26">
        <f t="shared" si="246"/>
        <v>0</v>
      </c>
      <c r="M5242" s="2">
        <v>493</v>
      </c>
    </row>
    <row r="5243" spans="6:13" ht="12.75" hidden="1">
      <c r="F5243" s="45"/>
      <c r="H5243" s="6">
        <f t="shared" si="245"/>
        <v>0</v>
      </c>
      <c r="I5243" s="26">
        <f t="shared" si="246"/>
        <v>0</v>
      </c>
      <c r="M5243" s="2">
        <v>493</v>
      </c>
    </row>
    <row r="5244" spans="6:13" ht="12.75" hidden="1">
      <c r="F5244" s="45"/>
      <c r="H5244" s="6">
        <f t="shared" si="245"/>
        <v>0</v>
      </c>
      <c r="I5244" s="26">
        <f t="shared" si="246"/>
        <v>0</v>
      </c>
      <c r="M5244" s="2">
        <v>493</v>
      </c>
    </row>
    <row r="5245" spans="6:13" ht="12.75" hidden="1">
      <c r="F5245" s="45"/>
      <c r="H5245" s="6">
        <f t="shared" si="245"/>
        <v>0</v>
      </c>
      <c r="I5245" s="26">
        <f t="shared" si="246"/>
        <v>0</v>
      </c>
      <c r="M5245" s="2">
        <v>493</v>
      </c>
    </row>
    <row r="5246" spans="6:13" ht="12.75" hidden="1">
      <c r="F5246" s="45"/>
      <c r="H5246" s="6">
        <f t="shared" si="245"/>
        <v>0</v>
      </c>
      <c r="I5246" s="26">
        <f t="shared" si="246"/>
        <v>0</v>
      </c>
      <c r="M5246" s="2">
        <v>493</v>
      </c>
    </row>
    <row r="5247" spans="6:13" ht="12.75" hidden="1">
      <c r="F5247" s="45"/>
      <c r="H5247" s="6">
        <f t="shared" si="245"/>
        <v>0</v>
      </c>
      <c r="I5247" s="26">
        <f t="shared" si="246"/>
        <v>0</v>
      </c>
      <c r="M5247" s="2">
        <v>493</v>
      </c>
    </row>
    <row r="5248" spans="6:13" ht="12.75" hidden="1">
      <c r="F5248" s="45"/>
      <c r="H5248" s="6">
        <f t="shared" si="245"/>
        <v>0</v>
      </c>
      <c r="I5248" s="26">
        <f t="shared" si="246"/>
        <v>0</v>
      </c>
      <c r="M5248" s="2">
        <v>493</v>
      </c>
    </row>
    <row r="5249" spans="6:13" ht="12.75" hidden="1">
      <c r="F5249" s="45"/>
      <c r="H5249" s="6">
        <f t="shared" si="245"/>
        <v>0</v>
      </c>
      <c r="I5249" s="26">
        <f t="shared" si="246"/>
        <v>0</v>
      </c>
      <c r="M5249" s="2">
        <v>493</v>
      </c>
    </row>
    <row r="5250" spans="6:13" ht="12.75" hidden="1">
      <c r="F5250" s="45"/>
      <c r="H5250" s="6">
        <f t="shared" si="245"/>
        <v>0</v>
      </c>
      <c r="I5250" s="26">
        <f t="shared" si="246"/>
        <v>0</v>
      </c>
      <c r="M5250" s="2">
        <v>493</v>
      </c>
    </row>
    <row r="5251" spans="6:13" ht="12.75" hidden="1">
      <c r="F5251" s="45"/>
      <c r="H5251" s="6">
        <f t="shared" si="245"/>
        <v>0</v>
      </c>
      <c r="I5251" s="26">
        <f t="shared" si="246"/>
        <v>0</v>
      </c>
      <c r="M5251" s="2">
        <v>493</v>
      </c>
    </row>
    <row r="5252" spans="6:13" ht="12.75" hidden="1">
      <c r="F5252" s="45"/>
      <c r="H5252" s="6">
        <f t="shared" si="245"/>
        <v>0</v>
      </c>
      <c r="I5252" s="26">
        <f t="shared" si="246"/>
        <v>0</v>
      </c>
      <c r="M5252" s="2">
        <v>493</v>
      </c>
    </row>
    <row r="5253" spans="6:13" ht="12.75" hidden="1">
      <c r="F5253" s="45"/>
      <c r="H5253" s="6">
        <f t="shared" si="245"/>
        <v>0</v>
      </c>
      <c r="I5253" s="26">
        <f t="shared" si="246"/>
        <v>0</v>
      </c>
      <c r="M5253" s="2">
        <v>493</v>
      </c>
    </row>
    <row r="5254" spans="6:13" ht="12.75" hidden="1">
      <c r="F5254" s="45"/>
      <c r="H5254" s="6">
        <f t="shared" si="245"/>
        <v>0</v>
      </c>
      <c r="I5254" s="26">
        <f t="shared" si="246"/>
        <v>0</v>
      </c>
      <c r="M5254" s="2">
        <v>493</v>
      </c>
    </row>
    <row r="5255" spans="6:13" ht="12.75" hidden="1">
      <c r="F5255" s="45"/>
      <c r="H5255" s="6">
        <f t="shared" si="245"/>
        <v>0</v>
      </c>
      <c r="I5255" s="26">
        <f t="shared" si="246"/>
        <v>0</v>
      </c>
      <c r="M5255" s="2">
        <v>493</v>
      </c>
    </row>
    <row r="5256" spans="6:13" ht="12.75" hidden="1">
      <c r="F5256" s="45"/>
      <c r="H5256" s="6">
        <f t="shared" si="245"/>
        <v>0</v>
      </c>
      <c r="I5256" s="26">
        <f t="shared" si="246"/>
        <v>0</v>
      </c>
      <c r="M5256" s="2">
        <v>493</v>
      </c>
    </row>
    <row r="5257" spans="6:13" ht="12.75" hidden="1">
      <c r="F5257" s="45"/>
      <c r="H5257" s="6">
        <f t="shared" si="245"/>
        <v>0</v>
      </c>
      <c r="I5257" s="26">
        <f t="shared" si="246"/>
        <v>0</v>
      </c>
      <c r="M5257" s="2">
        <v>493</v>
      </c>
    </row>
    <row r="5258" spans="6:13" ht="12.75" hidden="1">
      <c r="F5258" s="45"/>
      <c r="H5258" s="6">
        <f t="shared" si="245"/>
        <v>0</v>
      </c>
      <c r="I5258" s="26">
        <f t="shared" si="246"/>
        <v>0</v>
      </c>
      <c r="M5258" s="2">
        <v>493</v>
      </c>
    </row>
    <row r="5259" spans="6:13" ht="12.75" hidden="1">
      <c r="F5259" s="45"/>
      <c r="H5259" s="6">
        <f t="shared" si="245"/>
        <v>0</v>
      </c>
      <c r="I5259" s="26">
        <f t="shared" si="246"/>
        <v>0</v>
      </c>
      <c r="M5259" s="2">
        <v>493</v>
      </c>
    </row>
    <row r="5260" spans="6:13" ht="12.75" hidden="1">
      <c r="F5260" s="45"/>
      <c r="H5260" s="6">
        <f t="shared" si="245"/>
        <v>0</v>
      </c>
      <c r="I5260" s="26">
        <f t="shared" si="246"/>
        <v>0</v>
      </c>
      <c r="M5260" s="2">
        <v>493</v>
      </c>
    </row>
    <row r="5261" spans="6:13" ht="12.75" hidden="1">
      <c r="F5261" s="45"/>
      <c r="H5261" s="6">
        <f t="shared" si="245"/>
        <v>0</v>
      </c>
      <c r="I5261" s="26">
        <f t="shared" si="246"/>
        <v>0</v>
      </c>
      <c r="M5261" s="2">
        <v>493</v>
      </c>
    </row>
    <row r="5262" spans="6:13" ht="12.75" hidden="1">
      <c r="F5262" s="45"/>
      <c r="H5262" s="6">
        <f t="shared" si="245"/>
        <v>0</v>
      </c>
      <c r="I5262" s="26">
        <f t="shared" si="246"/>
        <v>0</v>
      </c>
      <c r="M5262" s="2">
        <v>493</v>
      </c>
    </row>
    <row r="5263" spans="6:13" ht="12.75" hidden="1">
      <c r="F5263" s="45"/>
      <c r="H5263" s="6">
        <f t="shared" si="245"/>
        <v>0</v>
      </c>
      <c r="I5263" s="26">
        <f t="shared" si="246"/>
        <v>0</v>
      </c>
      <c r="M5263" s="2">
        <v>493</v>
      </c>
    </row>
    <row r="5264" spans="6:13" ht="12.75" hidden="1">
      <c r="F5264" s="45"/>
      <c r="H5264" s="6">
        <f t="shared" si="245"/>
        <v>0</v>
      </c>
      <c r="I5264" s="26">
        <f t="shared" si="246"/>
        <v>0</v>
      </c>
      <c r="M5264" s="2">
        <v>493</v>
      </c>
    </row>
    <row r="5265" spans="6:13" ht="12.75" hidden="1">
      <c r="F5265" s="45"/>
      <c r="H5265" s="6">
        <f t="shared" si="245"/>
        <v>0</v>
      </c>
      <c r="I5265" s="26">
        <f t="shared" si="246"/>
        <v>0</v>
      </c>
      <c r="M5265" s="2">
        <v>493</v>
      </c>
    </row>
    <row r="5266" spans="6:13" ht="12.75" hidden="1">
      <c r="F5266" s="45"/>
      <c r="H5266" s="6">
        <f t="shared" si="245"/>
        <v>0</v>
      </c>
      <c r="I5266" s="26">
        <f t="shared" si="246"/>
        <v>0</v>
      </c>
      <c r="M5266" s="2">
        <v>493</v>
      </c>
    </row>
    <row r="5267" spans="6:13" ht="12.75" hidden="1">
      <c r="F5267" s="45"/>
      <c r="H5267" s="6">
        <f t="shared" si="245"/>
        <v>0</v>
      </c>
      <c r="I5267" s="26">
        <f t="shared" si="246"/>
        <v>0</v>
      </c>
      <c r="M5267" s="2">
        <v>493</v>
      </c>
    </row>
    <row r="5268" spans="6:13" ht="12.75" hidden="1">
      <c r="F5268" s="45"/>
      <c r="H5268" s="6">
        <f t="shared" si="245"/>
        <v>0</v>
      </c>
      <c r="I5268" s="26">
        <f t="shared" si="246"/>
        <v>0</v>
      </c>
      <c r="M5268" s="2">
        <v>493</v>
      </c>
    </row>
    <row r="5269" spans="6:13" ht="12.75" hidden="1">
      <c r="F5269" s="45"/>
      <c r="H5269" s="6">
        <f t="shared" si="245"/>
        <v>0</v>
      </c>
      <c r="I5269" s="26">
        <f t="shared" si="246"/>
        <v>0</v>
      </c>
      <c r="M5269" s="2">
        <v>493</v>
      </c>
    </row>
    <row r="5270" spans="6:13" ht="12.75" hidden="1">
      <c r="F5270" s="45"/>
      <c r="H5270" s="6">
        <f t="shared" si="245"/>
        <v>0</v>
      </c>
      <c r="I5270" s="26">
        <f t="shared" si="246"/>
        <v>0</v>
      </c>
      <c r="M5270" s="2">
        <v>493</v>
      </c>
    </row>
    <row r="5271" spans="6:13" ht="12.75" hidden="1">
      <c r="F5271" s="45"/>
      <c r="H5271" s="6">
        <f t="shared" si="245"/>
        <v>0</v>
      </c>
      <c r="I5271" s="26">
        <f t="shared" si="246"/>
        <v>0</v>
      </c>
      <c r="M5271" s="2">
        <v>493</v>
      </c>
    </row>
    <row r="5272" spans="6:13" ht="12.75" hidden="1">
      <c r="F5272" s="45"/>
      <c r="H5272" s="6">
        <f t="shared" si="245"/>
        <v>0</v>
      </c>
      <c r="I5272" s="26">
        <f t="shared" si="246"/>
        <v>0</v>
      </c>
      <c r="M5272" s="2">
        <v>493</v>
      </c>
    </row>
    <row r="5273" spans="6:13" ht="12.75" hidden="1">
      <c r="F5273" s="45"/>
      <c r="H5273" s="6">
        <f t="shared" si="245"/>
        <v>0</v>
      </c>
      <c r="I5273" s="26">
        <f t="shared" si="246"/>
        <v>0</v>
      </c>
      <c r="M5273" s="2">
        <v>493</v>
      </c>
    </row>
    <row r="5274" spans="6:13" ht="12.75" hidden="1">
      <c r="F5274" s="45"/>
      <c r="H5274" s="6">
        <f t="shared" si="245"/>
        <v>0</v>
      </c>
      <c r="I5274" s="26">
        <f t="shared" si="246"/>
        <v>0</v>
      </c>
      <c r="M5274" s="2">
        <v>493</v>
      </c>
    </row>
    <row r="5275" spans="6:13" ht="12.75" hidden="1">
      <c r="F5275" s="45"/>
      <c r="H5275" s="6">
        <f t="shared" si="245"/>
        <v>0</v>
      </c>
      <c r="I5275" s="26">
        <f t="shared" si="246"/>
        <v>0</v>
      </c>
      <c r="M5275" s="2">
        <v>493</v>
      </c>
    </row>
    <row r="5276" spans="6:13" ht="12.75" hidden="1">
      <c r="F5276" s="45"/>
      <c r="H5276" s="6">
        <f t="shared" si="245"/>
        <v>0</v>
      </c>
      <c r="I5276" s="26">
        <f t="shared" si="246"/>
        <v>0</v>
      </c>
      <c r="M5276" s="2">
        <v>493</v>
      </c>
    </row>
    <row r="5277" spans="6:13" ht="12.75" hidden="1">
      <c r="F5277" s="45"/>
      <c r="H5277" s="6">
        <f t="shared" si="245"/>
        <v>0</v>
      </c>
      <c r="I5277" s="26">
        <f t="shared" si="246"/>
        <v>0</v>
      </c>
      <c r="M5277" s="2">
        <v>493</v>
      </c>
    </row>
    <row r="5278" spans="6:13" ht="12.75" hidden="1">
      <c r="F5278" s="45"/>
      <c r="H5278" s="6">
        <f t="shared" si="245"/>
        <v>0</v>
      </c>
      <c r="I5278" s="26">
        <f t="shared" si="246"/>
        <v>0</v>
      </c>
      <c r="M5278" s="2">
        <v>493</v>
      </c>
    </row>
    <row r="5279" spans="6:13" ht="12.75" hidden="1">
      <c r="F5279" s="45"/>
      <c r="H5279" s="6">
        <f t="shared" si="245"/>
        <v>0</v>
      </c>
      <c r="I5279" s="26">
        <f t="shared" si="246"/>
        <v>0</v>
      </c>
      <c r="M5279" s="2">
        <v>493</v>
      </c>
    </row>
    <row r="5280" spans="6:13" ht="12.75" hidden="1">
      <c r="F5280" s="45"/>
      <c r="H5280" s="6">
        <f t="shared" si="245"/>
        <v>0</v>
      </c>
      <c r="I5280" s="26">
        <f t="shared" si="246"/>
        <v>0</v>
      </c>
      <c r="M5280" s="2">
        <v>493</v>
      </c>
    </row>
    <row r="5281" spans="6:13" ht="12.75" hidden="1">
      <c r="F5281" s="45"/>
      <c r="H5281" s="6">
        <f t="shared" si="245"/>
        <v>0</v>
      </c>
      <c r="I5281" s="26">
        <f t="shared" si="246"/>
        <v>0</v>
      </c>
      <c r="M5281" s="2">
        <v>493</v>
      </c>
    </row>
    <row r="5282" spans="6:13" ht="12.75" hidden="1">
      <c r="F5282" s="45"/>
      <c r="H5282" s="6">
        <f t="shared" si="245"/>
        <v>0</v>
      </c>
      <c r="I5282" s="26">
        <f t="shared" si="246"/>
        <v>0</v>
      </c>
      <c r="M5282" s="2">
        <v>493</v>
      </c>
    </row>
    <row r="5283" spans="6:13" ht="12.75" hidden="1">
      <c r="F5283" s="45"/>
      <c r="H5283" s="6">
        <f t="shared" si="245"/>
        <v>0</v>
      </c>
      <c r="I5283" s="26">
        <f t="shared" si="246"/>
        <v>0</v>
      </c>
      <c r="M5283" s="2">
        <v>493</v>
      </c>
    </row>
    <row r="5284" spans="6:13" ht="12.75" hidden="1">
      <c r="F5284" s="45"/>
      <c r="H5284" s="6">
        <f t="shared" si="245"/>
        <v>0</v>
      </c>
      <c r="I5284" s="26">
        <f t="shared" si="246"/>
        <v>0</v>
      </c>
      <c r="M5284" s="2">
        <v>493</v>
      </c>
    </row>
    <row r="5285" spans="6:13" ht="12.75" hidden="1">
      <c r="F5285" s="45"/>
      <c r="H5285" s="6">
        <f t="shared" si="245"/>
        <v>0</v>
      </c>
      <c r="I5285" s="26">
        <f t="shared" si="246"/>
        <v>0</v>
      </c>
      <c r="M5285" s="2">
        <v>493</v>
      </c>
    </row>
    <row r="5286" spans="6:13" ht="12.75" hidden="1">
      <c r="F5286" s="45"/>
      <c r="H5286" s="6">
        <f t="shared" si="245"/>
        <v>0</v>
      </c>
      <c r="I5286" s="26">
        <f t="shared" si="246"/>
        <v>0</v>
      </c>
      <c r="M5286" s="2">
        <v>493</v>
      </c>
    </row>
    <row r="5287" spans="6:13" ht="12.75" hidden="1">
      <c r="F5287" s="45"/>
      <c r="H5287" s="6">
        <f t="shared" si="245"/>
        <v>0</v>
      </c>
      <c r="I5287" s="26">
        <f t="shared" si="246"/>
        <v>0</v>
      </c>
      <c r="M5287" s="2">
        <v>493</v>
      </c>
    </row>
    <row r="5288" spans="6:13" ht="12.75" hidden="1">
      <c r="F5288" s="45"/>
      <c r="H5288" s="6">
        <f t="shared" si="245"/>
        <v>0</v>
      </c>
      <c r="I5288" s="26">
        <f t="shared" si="246"/>
        <v>0</v>
      </c>
      <c r="M5288" s="2">
        <v>493</v>
      </c>
    </row>
    <row r="5289" spans="6:13" ht="12.75" hidden="1">
      <c r="F5289" s="45"/>
      <c r="H5289" s="6">
        <f t="shared" si="245"/>
        <v>0</v>
      </c>
      <c r="I5289" s="26">
        <f t="shared" si="246"/>
        <v>0</v>
      </c>
      <c r="M5289" s="2">
        <v>493</v>
      </c>
    </row>
    <row r="5290" spans="6:13" ht="12.75" hidden="1">
      <c r="F5290" s="45"/>
      <c r="H5290" s="6">
        <f t="shared" si="245"/>
        <v>0</v>
      </c>
      <c r="I5290" s="26">
        <f t="shared" si="246"/>
        <v>0</v>
      </c>
      <c r="M5290" s="2">
        <v>493</v>
      </c>
    </row>
    <row r="5291" spans="6:13" ht="12.75" hidden="1">
      <c r="F5291" s="45"/>
      <c r="H5291" s="6">
        <f t="shared" si="245"/>
        <v>0</v>
      </c>
      <c r="I5291" s="26">
        <f t="shared" si="246"/>
        <v>0</v>
      </c>
      <c r="M5291" s="2">
        <v>493</v>
      </c>
    </row>
    <row r="5292" spans="6:13" ht="12.75" hidden="1">
      <c r="F5292" s="45"/>
      <c r="H5292" s="6">
        <f t="shared" si="245"/>
        <v>0</v>
      </c>
      <c r="I5292" s="26">
        <f t="shared" si="246"/>
        <v>0</v>
      </c>
      <c r="M5292" s="2">
        <v>493</v>
      </c>
    </row>
    <row r="5293" spans="6:13" ht="12.75" hidden="1">
      <c r="F5293" s="45"/>
      <c r="H5293" s="6">
        <f t="shared" si="245"/>
        <v>0</v>
      </c>
      <c r="I5293" s="26">
        <f t="shared" si="246"/>
        <v>0</v>
      </c>
      <c r="M5293" s="2">
        <v>493</v>
      </c>
    </row>
    <row r="5294" spans="6:13" ht="12.75" hidden="1">
      <c r="F5294" s="45"/>
      <c r="H5294" s="6">
        <f t="shared" si="245"/>
        <v>0</v>
      </c>
      <c r="I5294" s="26">
        <f t="shared" si="246"/>
        <v>0</v>
      </c>
      <c r="M5294" s="2">
        <v>493</v>
      </c>
    </row>
    <row r="5295" spans="6:13" ht="12.75" hidden="1">
      <c r="F5295" s="45"/>
      <c r="H5295" s="6">
        <f t="shared" si="245"/>
        <v>0</v>
      </c>
      <c r="I5295" s="26">
        <f t="shared" si="246"/>
        <v>0</v>
      </c>
      <c r="M5295" s="2">
        <v>493</v>
      </c>
    </row>
    <row r="5296" spans="6:13" ht="12.75" hidden="1">
      <c r="F5296" s="45"/>
      <c r="H5296" s="6">
        <f t="shared" si="245"/>
        <v>0</v>
      </c>
      <c r="I5296" s="26">
        <f t="shared" si="246"/>
        <v>0</v>
      </c>
      <c r="M5296" s="2">
        <v>493</v>
      </c>
    </row>
    <row r="5297" spans="6:13" ht="12.75" hidden="1">
      <c r="F5297" s="45"/>
      <c r="H5297" s="6">
        <f t="shared" si="245"/>
        <v>0</v>
      </c>
      <c r="I5297" s="26">
        <f t="shared" si="246"/>
        <v>0</v>
      </c>
      <c r="M5297" s="2">
        <v>493</v>
      </c>
    </row>
    <row r="5298" spans="6:13" ht="12.75" hidden="1">
      <c r="F5298" s="45"/>
      <c r="H5298" s="6">
        <f t="shared" si="245"/>
        <v>0</v>
      </c>
      <c r="I5298" s="26">
        <f t="shared" si="246"/>
        <v>0</v>
      </c>
      <c r="M5298" s="2">
        <v>493</v>
      </c>
    </row>
    <row r="5299" spans="6:13" ht="12.75" hidden="1">
      <c r="F5299" s="45"/>
      <c r="H5299" s="6">
        <f aca="true" t="shared" si="247" ref="H5299:H5309">H5298-B5299</f>
        <v>0</v>
      </c>
      <c r="I5299" s="26">
        <f aca="true" t="shared" si="248" ref="I5299:I5335">+B5299/M5299</f>
        <v>0</v>
      </c>
      <c r="M5299" s="2">
        <v>493</v>
      </c>
    </row>
    <row r="5300" spans="6:13" ht="12.75" hidden="1">
      <c r="F5300" s="45"/>
      <c r="H5300" s="6">
        <f t="shared" si="247"/>
        <v>0</v>
      </c>
      <c r="I5300" s="26">
        <f t="shared" si="248"/>
        <v>0</v>
      </c>
      <c r="M5300" s="2">
        <v>493</v>
      </c>
    </row>
    <row r="5301" spans="6:13" ht="12.75" hidden="1">
      <c r="F5301" s="45"/>
      <c r="H5301" s="6">
        <f t="shared" si="247"/>
        <v>0</v>
      </c>
      <c r="I5301" s="26">
        <f t="shared" si="248"/>
        <v>0</v>
      </c>
      <c r="M5301" s="2">
        <v>493</v>
      </c>
    </row>
    <row r="5302" spans="6:13" ht="12.75" hidden="1">
      <c r="F5302" s="45"/>
      <c r="H5302" s="6">
        <f t="shared" si="247"/>
        <v>0</v>
      </c>
      <c r="I5302" s="26">
        <f t="shared" si="248"/>
        <v>0</v>
      </c>
      <c r="M5302" s="2">
        <v>493</v>
      </c>
    </row>
    <row r="5303" spans="6:13" ht="12.75" hidden="1">
      <c r="F5303" s="45"/>
      <c r="H5303" s="6">
        <f t="shared" si="247"/>
        <v>0</v>
      </c>
      <c r="I5303" s="26">
        <f t="shared" si="248"/>
        <v>0</v>
      </c>
      <c r="M5303" s="2">
        <v>493</v>
      </c>
    </row>
    <row r="5304" spans="6:13" ht="12.75" hidden="1">
      <c r="F5304" s="45"/>
      <c r="H5304" s="6">
        <f t="shared" si="247"/>
        <v>0</v>
      </c>
      <c r="I5304" s="26">
        <f t="shared" si="248"/>
        <v>0</v>
      </c>
      <c r="M5304" s="2">
        <v>493</v>
      </c>
    </row>
    <row r="5305" spans="6:13" ht="12.75" hidden="1">
      <c r="F5305" s="45"/>
      <c r="H5305" s="6">
        <f t="shared" si="247"/>
        <v>0</v>
      </c>
      <c r="I5305" s="26">
        <f t="shared" si="248"/>
        <v>0</v>
      </c>
      <c r="M5305" s="2">
        <v>493</v>
      </c>
    </row>
    <row r="5306" spans="6:13" ht="12.75" hidden="1">
      <c r="F5306" s="45"/>
      <c r="H5306" s="6">
        <f t="shared" si="247"/>
        <v>0</v>
      </c>
      <c r="I5306" s="26">
        <f t="shared" si="248"/>
        <v>0</v>
      </c>
      <c r="M5306" s="2">
        <v>493</v>
      </c>
    </row>
    <row r="5307" spans="6:13" ht="12.75" hidden="1">
      <c r="F5307" s="45"/>
      <c r="H5307" s="6">
        <f t="shared" si="247"/>
        <v>0</v>
      </c>
      <c r="I5307" s="26">
        <f t="shared" si="248"/>
        <v>0</v>
      </c>
      <c r="M5307" s="2">
        <v>493</v>
      </c>
    </row>
    <row r="5308" spans="6:13" ht="12.75" hidden="1">
      <c r="F5308" s="45"/>
      <c r="H5308" s="6">
        <f t="shared" si="247"/>
        <v>0</v>
      </c>
      <c r="I5308" s="26">
        <f t="shared" si="248"/>
        <v>0</v>
      </c>
      <c r="M5308" s="2">
        <v>493</v>
      </c>
    </row>
    <row r="5309" spans="6:13" ht="12.75" hidden="1">
      <c r="F5309" s="45"/>
      <c r="H5309" s="6">
        <f t="shared" si="247"/>
        <v>0</v>
      </c>
      <c r="I5309" s="26">
        <f t="shared" si="248"/>
        <v>0</v>
      </c>
      <c r="M5309" s="2">
        <v>493</v>
      </c>
    </row>
    <row r="5310" spans="6:13" ht="12.75" hidden="1">
      <c r="F5310" s="45"/>
      <c r="H5310" s="6">
        <f>H5309-B5310</f>
        <v>0</v>
      </c>
      <c r="I5310" s="26">
        <f t="shared" si="248"/>
        <v>0</v>
      </c>
      <c r="M5310" s="2">
        <v>493</v>
      </c>
    </row>
    <row r="5311" spans="6:13" ht="12.75" hidden="1">
      <c r="F5311" s="45"/>
      <c r="H5311" s="6">
        <f aca="true" t="shared" si="249" ref="H5311:H5323">H5310-B5311</f>
        <v>0</v>
      </c>
      <c r="I5311" s="26">
        <f t="shared" si="248"/>
        <v>0</v>
      </c>
      <c r="M5311" s="2">
        <v>493</v>
      </c>
    </row>
    <row r="5312" spans="6:13" ht="12.75" hidden="1">
      <c r="F5312" s="45"/>
      <c r="H5312" s="6">
        <f t="shared" si="249"/>
        <v>0</v>
      </c>
      <c r="I5312" s="26">
        <f t="shared" si="248"/>
        <v>0</v>
      </c>
      <c r="M5312" s="2">
        <v>493</v>
      </c>
    </row>
    <row r="5313" spans="6:13" ht="12.75" hidden="1">
      <c r="F5313" s="45"/>
      <c r="H5313" s="6">
        <f t="shared" si="249"/>
        <v>0</v>
      </c>
      <c r="I5313" s="26">
        <f t="shared" si="248"/>
        <v>0</v>
      </c>
      <c r="M5313" s="2">
        <v>493</v>
      </c>
    </row>
    <row r="5314" spans="6:13" ht="12.75" hidden="1">
      <c r="F5314" s="45"/>
      <c r="H5314" s="6">
        <f t="shared" si="249"/>
        <v>0</v>
      </c>
      <c r="I5314" s="26">
        <f t="shared" si="248"/>
        <v>0</v>
      </c>
      <c r="M5314" s="2">
        <v>493</v>
      </c>
    </row>
    <row r="5315" spans="6:13" ht="12.75" hidden="1">
      <c r="F5315" s="45"/>
      <c r="H5315" s="6">
        <f t="shared" si="249"/>
        <v>0</v>
      </c>
      <c r="I5315" s="26">
        <f t="shared" si="248"/>
        <v>0</v>
      </c>
      <c r="M5315" s="2">
        <v>493</v>
      </c>
    </row>
    <row r="5316" spans="6:13" ht="12.75" hidden="1">
      <c r="F5316" s="45"/>
      <c r="H5316" s="6">
        <f t="shared" si="249"/>
        <v>0</v>
      </c>
      <c r="I5316" s="26">
        <f t="shared" si="248"/>
        <v>0</v>
      </c>
      <c r="M5316" s="2">
        <v>493</v>
      </c>
    </row>
    <row r="5317" spans="6:13" ht="12.75" hidden="1">
      <c r="F5317" s="45"/>
      <c r="H5317" s="6">
        <f t="shared" si="249"/>
        <v>0</v>
      </c>
      <c r="I5317" s="26">
        <f t="shared" si="248"/>
        <v>0</v>
      </c>
      <c r="M5317" s="2">
        <v>493</v>
      </c>
    </row>
    <row r="5318" spans="6:13" ht="12.75" hidden="1">
      <c r="F5318" s="45"/>
      <c r="H5318" s="6">
        <f t="shared" si="249"/>
        <v>0</v>
      </c>
      <c r="I5318" s="26">
        <f t="shared" si="248"/>
        <v>0</v>
      </c>
      <c r="M5318" s="2">
        <v>493</v>
      </c>
    </row>
    <row r="5319" spans="6:13" ht="12.75" hidden="1">
      <c r="F5319" s="45"/>
      <c r="H5319" s="6">
        <f t="shared" si="249"/>
        <v>0</v>
      </c>
      <c r="I5319" s="26">
        <f t="shared" si="248"/>
        <v>0</v>
      </c>
      <c r="M5319" s="2">
        <v>493</v>
      </c>
    </row>
    <row r="5320" spans="6:13" ht="12.75" hidden="1">
      <c r="F5320" s="45"/>
      <c r="H5320" s="6">
        <f t="shared" si="249"/>
        <v>0</v>
      </c>
      <c r="I5320" s="26">
        <f t="shared" si="248"/>
        <v>0</v>
      </c>
      <c r="M5320" s="2">
        <v>493</v>
      </c>
    </row>
    <row r="5321" spans="6:13" ht="12.75" hidden="1">
      <c r="F5321" s="45"/>
      <c r="H5321" s="6">
        <f t="shared" si="249"/>
        <v>0</v>
      </c>
      <c r="I5321" s="26">
        <f t="shared" si="248"/>
        <v>0</v>
      </c>
      <c r="M5321" s="2">
        <v>493</v>
      </c>
    </row>
    <row r="5322" spans="6:13" ht="12.75" hidden="1">
      <c r="F5322" s="45"/>
      <c r="H5322" s="6">
        <f t="shared" si="249"/>
        <v>0</v>
      </c>
      <c r="I5322" s="26">
        <f t="shared" si="248"/>
        <v>0</v>
      </c>
      <c r="M5322" s="2">
        <v>493</v>
      </c>
    </row>
    <row r="5323" spans="6:13" ht="12.75" hidden="1">
      <c r="F5323" s="45"/>
      <c r="H5323" s="6">
        <f t="shared" si="249"/>
        <v>0</v>
      </c>
      <c r="I5323" s="26">
        <f t="shared" si="248"/>
        <v>0</v>
      </c>
      <c r="M5323" s="2">
        <v>493</v>
      </c>
    </row>
    <row r="5324" spans="6:13" ht="12.75" hidden="1">
      <c r="F5324" s="45"/>
      <c r="H5324" s="6">
        <f>H5323-B5324</f>
        <v>0</v>
      </c>
      <c r="I5324" s="26">
        <f t="shared" si="248"/>
        <v>0</v>
      </c>
      <c r="M5324" s="2">
        <v>493</v>
      </c>
    </row>
    <row r="5325" spans="6:13" ht="12.75" hidden="1">
      <c r="F5325" s="45"/>
      <c r="H5325" s="6">
        <f aca="true" t="shared" si="250" ref="H5325:H5335">H5324-B5325</f>
        <v>0</v>
      </c>
      <c r="I5325" s="26">
        <f t="shared" si="248"/>
        <v>0</v>
      </c>
      <c r="M5325" s="2">
        <v>493</v>
      </c>
    </row>
    <row r="5326" spans="6:13" ht="12.75" hidden="1">
      <c r="F5326" s="45"/>
      <c r="H5326" s="6">
        <f t="shared" si="250"/>
        <v>0</v>
      </c>
      <c r="I5326" s="26">
        <f t="shared" si="248"/>
        <v>0</v>
      </c>
      <c r="M5326" s="2">
        <v>493</v>
      </c>
    </row>
    <row r="5327" spans="6:13" ht="12.75" hidden="1">
      <c r="F5327" s="45"/>
      <c r="H5327" s="6">
        <f t="shared" si="250"/>
        <v>0</v>
      </c>
      <c r="I5327" s="26">
        <f t="shared" si="248"/>
        <v>0</v>
      </c>
      <c r="M5327" s="2">
        <v>493</v>
      </c>
    </row>
    <row r="5328" spans="6:13" ht="12.75" hidden="1">
      <c r="F5328" s="45"/>
      <c r="H5328" s="6">
        <f t="shared" si="250"/>
        <v>0</v>
      </c>
      <c r="I5328" s="26">
        <f t="shared" si="248"/>
        <v>0</v>
      </c>
      <c r="M5328" s="2">
        <v>493</v>
      </c>
    </row>
    <row r="5329" spans="6:13" ht="12.75" hidden="1">
      <c r="F5329" s="45"/>
      <c r="H5329" s="6">
        <f t="shared" si="250"/>
        <v>0</v>
      </c>
      <c r="I5329" s="26">
        <f t="shared" si="248"/>
        <v>0</v>
      </c>
      <c r="M5329" s="2">
        <v>493</v>
      </c>
    </row>
    <row r="5330" spans="6:13" ht="12.75" hidden="1">
      <c r="F5330" s="45"/>
      <c r="H5330" s="6">
        <f t="shared" si="250"/>
        <v>0</v>
      </c>
      <c r="I5330" s="26">
        <f t="shared" si="248"/>
        <v>0</v>
      </c>
      <c r="M5330" s="2">
        <v>493</v>
      </c>
    </row>
    <row r="5331" spans="6:13" ht="12.75" hidden="1">
      <c r="F5331" s="45"/>
      <c r="H5331" s="6">
        <f t="shared" si="250"/>
        <v>0</v>
      </c>
      <c r="I5331" s="26">
        <f t="shared" si="248"/>
        <v>0</v>
      </c>
      <c r="M5331" s="2">
        <v>493</v>
      </c>
    </row>
    <row r="5332" spans="6:13" ht="12.75" hidden="1">
      <c r="F5332" s="45"/>
      <c r="H5332" s="6">
        <f t="shared" si="250"/>
        <v>0</v>
      </c>
      <c r="I5332" s="26">
        <f t="shared" si="248"/>
        <v>0</v>
      </c>
      <c r="M5332" s="2">
        <v>493</v>
      </c>
    </row>
    <row r="5333" spans="6:13" ht="12.75" hidden="1">
      <c r="F5333" s="45"/>
      <c r="H5333" s="6">
        <f t="shared" si="250"/>
        <v>0</v>
      </c>
      <c r="I5333" s="26">
        <f t="shared" si="248"/>
        <v>0</v>
      </c>
      <c r="M5333" s="2">
        <v>493</v>
      </c>
    </row>
    <row r="5334" spans="6:13" ht="12.75" hidden="1">
      <c r="F5334" s="45"/>
      <c r="H5334" s="6">
        <f t="shared" si="250"/>
        <v>0</v>
      </c>
      <c r="I5334" s="26">
        <f t="shared" si="248"/>
        <v>0</v>
      </c>
      <c r="M5334" s="2">
        <v>493</v>
      </c>
    </row>
    <row r="5335" spans="6:13" ht="12.75" hidden="1">
      <c r="F5335" s="45"/>
      <c r="H5335" s="6">
        <f t="shared" si="250"/>
        <v>0</v>
      </c>
      <c r="I5335" s="26">
        <f t="shared" si="248"/>
        <v>0</v>
      </c>
      <c r="M5335" s="2">
        <v>493</v>
      </c>
    </row>
    <row r="5336" spans="2:13" ht="12.75" hidden="1">
      <c r="B5336" s="33"/>
      <c r="C5336" s="16"/>
      <c r="D5336" s="16"/>
      <c r="E5336" s="16"/>
      <c r="F5336" s="44"/>
      <c r="H5336" s="6">
        <f>H5335-B5336</f>
        <v>0</v>
      </c>
      <c r="I5336" s="26">
        <f>+B5336/M5336</f>
        <v>0</v>
      </c>
      <c r="M5336" s="2">
        <v>493</v>
      </c>
    </row>
    <row r="5337" spans="4:13" ht="12.75" hidden="1">
      <c r="D5337" s="16"/>
      <c r="F5337" s="45"/>
      <c r="H5337" s="6">
        <f>H5336-B5337</f>
        <v>0</v>
      </c>
      <c r="I5337" s="26">
        <f>+B5337/M5337</f>
        <v>0</v>
      </c>
      <c r="M5337" s="2">
        <v>493</v>
      </c>
    </row>
    <row r="5338" spans="2:13" ht="12.75" hidden="1">
      <c r="B5338" s="33"/>
      <c r="D5338" s="16"/>
      <c r="F5338" s="45"/>
      <c r="G5338" s="35"/>
      <c r="H5338" s="6">
        <f aca="true" t="shared" si="251" ref="H5338:H5401">H5337-B5338</f>
        <v>0</v>
      </c>
      <c r="I5338" s="26">
        <f aca="true" t="shared" si="252" ref="I5338:I5401">+B5338/M5338</f>
        <v>0</v>
      </c>
      <c r="M5338" s="2">
        <v>493</v>
      </c>
    </row>
    <row r="5339" spans="2:13" ht="12.75" hidden="1">
      <c r="B5339" s="36"/>
      <c r="C5339" s="37"/>
      <c r="D5339" s="16"/>
      <c r="E5339" s="37"/>
      <c r="F5339" s="45"/>
      <c r="G5339" s="35"/>
      <c r="H5339" s="6">
        <f t="shared" si="251"/>
        <v>0</v>
      </c>
      <c r="I5339" s="26">
        <f t="shared" si="252"/>
        <v>0</v>
      </c>
      <c r="M5339" s="2">
        <v>493</v>
      </c>
    </row>
    <row r="5340" spans="2:13" ht="12.75" hidden="1">
      <c r="B5340" s="162"/>
      <c r="C5340" s="37"/>
      <c r="D5340" s="16"/>
      <c r="E5340" s="163"/>
      <c r="F5340" s="45"/>
      <c r="G5340" s="164"/>
      <c r="H5340" s="6">
        <f t="shared" si="251"/>
        <v>0</v>
      </c>
      <c r="I5340" s="26">
        <f t="shared" si="252"/>
        <v>0</v>
      </c>
      <c r="M5340" s="2">
        <v>493</v>
      </c>
    </row>
    <row r="5341" spans="1:13" s="19" customFormat="1" ht="12.75" hidden="1">
      <c r="A5341" s="1"/>
      <c r="B5341" s="33"/>
      <c r="C5341" s="37"/>
      <c r="D5341" s="16"/>
      <c r="E5341" s="16"/>
      <c r="F5341" s="45"/>
      <c r="G5341" s="34"/>
      <c r="H5341" s="6">
        <f t="shared" si="251"/>
        <v>0</v>
      </c>
      <c r="I5341" s="26">
        <f t="shared" si="252"/>
        <v>0</v>
      </c>
      <c r="J5341"/>
      <c r="K5341"/>
      <c r="L5341"/>
      <c r="M5341" s="2">
        <v>493</v>
      </c>
    </row>
    <row r="5342" spans="1:13" ht="12.75" hidden="1">
      <c r="A5342" s="16"/>
      <c r="B5342" s="33"/>
      <c r="C5342" s="37"/>
      <c r="D5342" s="16"/>
      <c r="E5342" s="16"/>
      <c r="F5342" s="45"/>
      <c r="G5342" s="34"/>
      <c r="H5342" s="6">
        <f t="shared" si="251"/>
        <v>0</v>
      </c>
      <c r="I5342" s="26">
        <f t="shared" si="252"/>
        <v>0</v>
      </c>
      <c r="J5342" s="19"/>
      <c r="L5342" s="19"/>
      <c r="M5342" s="2">
        <v>493</v>
      </c>
    </row>
    <row r="5343" spans="3:13" ht="12.75" hidden="1">
      <c r="C5343" s="37"/>
      <c r="D5343" s="16"/>
      <c r="F5343" s="45"/>
      <c r="H5343" s="6">
        <f t="shared" si="251"/>
        <v>0</v>
      </c>
      <c r="I5343" s="26">
        <f t="shared" si="252"/>
        <v>0</v>
      </c>
      <c r="M5343" s="2">
        <v>493</v>
      </c>
    </row>
    <row r="5344" spans="3:13" ht="12.75" hidden="1">
      <c r="C5344" s="37"/>
      <c r="D5344" s="16"/>
      <c r="F5344" s="45"/>
      <c r="H5344" s="6">
        <f t="shared" si="251"/>
        <v>0</v>
      </c>
      <c r="I5344" s="26">
        <f t="shared" si="252"/>
        <v>0</v>
      </c>
      <c r="M5344" s="2">
        <v>493</v>
      </c>
    </row>
    <row r="5345" spans="3:14" ht="12.75" hidden="1">
      <c r="C5345" s="37"/>
      <c r="D5345" s="16"/>
      <c r="F5345" s="45"/>
      <c r="H5345" s="6">
        <f t="shared" si="251"/>
        <v>0</v>
      </c>
      <c r="I5345" s="26">
        <f t="shared" si="252"/>
        <v>0</v>
      </c>
      <c r="M5345" s="2">
        <v>493</v>
      </c>
      <c r="N5345" s="40"/>
    </row>
    <row r="5346" spans="2:13" ht="12.75" hidden="1">
      <c r="B5346" s="38"/>
      <c r="C5346" s="37"/>
      <c r="D5346" s="16"/>
      <c r="E5346" s="39"/>
      <c r="F5346" s="45"/>
      <c r="H5346" s="6">
        <f t="shared" si="251"/>
        <v>0</v>
      </c>
      <c r="I5346" s="26">
        <f t="shared" si="252"/>
        <v>0</v>
      </c>
      <c r="J5346" s="38"/>
      <c r="L5346" s="38"/>
      <c r="M5346" s="2">
        <v>493</v>
      </c>
    </row>
    <row r="5347" spans="3:13" ht="12.75" hidden="1">
      <c r="C5347" s="37"/>
      <c r="D5347" s="16"/>
      <c r="F5347" s="45"/>
      <c r="H5347" s="6">
        <f t="shared" si="251"/>
        <v>0</v>
      </c>
      <c r="I5347" s="26">
        <f t="shared" si="252"/>
        <v>0</v>
      </c>
      <c r="M5347" s="2">
        <v>493</v>
      </c>
    </row>
    <row r="5348" spans="3:13" ht="12.75" hidden="1">
      <c r="C5348" s="37"/>
      <c r="D5348" s="16"/>
      <c r="F5348" s="45"/>
      <c r="H5348" s="6">
        <f t="shared" si="251"/>
        <v>0</v>
      </c>
      <c r="I5348" s="26">
        <f t="shared" si="252"/>
        <v>0</v>
      </c>
      <c r="M5348" s="2">
        <v>493</v>
      </c>
    </row>
    <row r="5349" spans="3:13" ht="12.75" hidden="1">
      <c r="C5349" s="37"/>
      <c r="D5349" s="16"/>
      <c r="F5349" s="45"/>
      <c r="H5349" s="6">
        <f t="shared" si="251"/>
        <v>0</v>
      </c>
      <c r="I5349" s="26">
        <f t="shared" si="252"/>
        <v>0</v>
      </c>
      <c r="M5349" s="2">
        <v>493</v>
      </c>
    </row>
    <row r="5350" spans="3:13" ht="12.75" hidden="1">
      <c r="C5350" s="37"/>
      <c r="D5350" s="16"/>
      <c r="F5350" s="45"/>
      <c r="H5350" s="6">
        <f t="shared" si="251"/>
        <v>0</v>
      </c>
      <c r="I5350" s="26">
        <f t="shared" si="252"/>
        <v>0</v>
      </c>
      <c r="M5350" s="2">
        <v>493</v>
      </c>
    </row>
    <row r="5351" spans="3:13" ht="12.75" hidden="1">
      <c r="C5351" s="37"/>
      <c r="D5351" s="16"/>
      <c r="F5351" s="45"/>
      <c r="H5351" s="6">
        <f t="shared" si="251"/>
        <v>0</v>
      </c>
      <c r="I5351" s="26">
        <f t="shared" si="252"/>
        <v>0</v>
      </c>
      <c r="M5351" s="2">
        <v>493</v>
      </c>
    </row>
    <row r="5352" spans="3:13" ht="12.75" hidden="1">
      <c r="C5352" s="37"/>
      <c r="D5352" s="16"/>
      <c r="F5352" s="45"/>
      <c r="H5352" s="6">
        <f t="shared" si="251"/>
        <v>0</v>
      </c>
      <c r="I5352" s="26">
        <f t="shared" si="252"/>
        <v>0</v>
      </c>
      <c r="M5352" s="2">
        <v>493</v>
      </c>
    </row>
    <row r="5353" spans="4:13" ht="12.75" hidden="1">
      <c r="D5353" s="16"/>
      <c r="F5353" s="45"/>
      <c r="H5353" s="6">
        <f t="shared" si="251"/>
        <v>0</v>
      </c>
      <c r="I5353" s="26">
        <f t="shared" si="252"/>
        <v>0</v>
      </c>
      <c r="M5353" s="2">
        <v>493</v>
      </c>
    </row>
    <row r="5354" spans="4:13" ht="12.75" hidden="1">
      <c r="D5354" s="16"/>
      <c r="F5354" s="45"/>
      <c r="H5354" s="6">
        <f t="shared" si="251"/>
        <v>0</v>
      </c>
      <c r="I5354" s="26">
        <f t="shared" si="252"/>
        <v>0</v>
      </c>
      <c r="M5354" s="2">
        <v>493</v>
      </c>
    </row>
    <row r="5355" spans="4:13" ht="12.75" hidden="1">
      <c r="D5355" s="16"/>
      <c r="F5355" s="45"/>
      <c r="H5355" s="6">
        <f t="shared" si="251"/>
        <v>0</v>
      </c>
      <c r="I5355" s="26">
        <f t="shared" si="252"/>
        <v>0</v>
      </c>
      <c r="M5355" s="2">
        <v>493</v>
      </c>
    </row>
    <row r="5356" spans="4:13" ht="12.75" hidden="1">
      <c r="D5356" s="16"/>
      <c r="F5356" s="45"/>
      <c r="H5356" s="6">
        <f t="shared" si="251"/>
        <v>0</v>
      </c>
      <c r="I5356" s="26">
        <f t="shared" si="252"/>
        <v>0</v>
      </c>
      <c r="M5356" s="2">
        <v>493</v>
      </c>
    </row>
    <row r="5357" spans="4:13" ht="12.75" hidden="1">
      <c r="D5357" s="16"/>
      <c r="F5357" s="45"/>
      <c r="H5357" s="6">
        <f t="shared" si="251"/>
        <v>0</v>
      </c>
      <c r="I5357" s="26">
        <f t="shared" si="252"/>
        <v>0</v>
      </c>
      <c r="M5357" s="2">
        <v>493</v>
      </c>
    </row>
    <row r="5358" spans="4:13" ht="12.75" hidden="1">
      <c r="D5358" s="16"/>
      <c r="F5358" s="45"/>
      <c r="H5358" s="6">
        <f t="shared" si="251"/>
        <v>0</v>
      </c>
      <c r="I5358" s="26">
        <f t="shared" si="252"/>
        <v>0</v>
      </c>
      <c r="M5358" s="2">
        <v>493</v>
      </c>
    </row>
    <row r="5359" spans="4:13" ht="12.75" hidden="1">
      <c r="D5359" s="16"/>
      <c r="F5359" s="45"/>
      <c r="H5359" s="6">
        <f t="shared" si="251"/>
        <v>0</v>
      </c>
      <c r="I5359" s="26">
        <f t="shared" si="252"/>
        <v>0</v>
      </c>
      <c r="M5359" s="2">
        <v>493</v>
      </c>
    </row>
    <row r="5360" spans="2:13" ht="12.75" hidden="1">
      <c r="B5360" s="42"/>
      <c r="D5360" s="16"/>
      <c r="F5360" s="45"/>
      <c r="H5360" s="6">
        <f t="shared" si="251"/>
        <v>0</v>
      </c>
      <c r="I5360" s="26">
        <f t="shared" si="252"/>
        <v>0</v>
      </c>
      <c r="M5360" s="2">
        <v>493</v>
      </c>
    </row>
    <row r="5361" spans="4:13" ht="12.75" hidden="1">
      <c r="D5361" s="16"/>
      <c r="F5361" s="45"/>
      <c r="H5361" s="6">
        <f t="shared" si="251"/>
        <v>0</v>
      </c>
      <c r="I5361" s="26">
        <f t="shared" si="252"/>
        <v>0</v>
      </c>
      <c r="M5361" s="2">
        <v>493</v>
      </c>
    </row>
    <row r="5362" spans="4:13" ht="12.75" hidden="1">
      <c r="D5362" s="16"/>
      <c r="F5362" s="45"/>
      <c r="H5362" s="6">
        <f t="shared" si="251"/>
        <v>0</v>
      </c>
      <c r="I5362" s="26">
        <f t="shared" si="252"/>
        <v>0</v>
      </c>
      <c r="M5362" s="2">
        <v>493</v>
      </c>
    </row>
    <row r="5363" spans="4:13" ht="12.75" hidden="1">
      <c r="D5363" s="16"/>
      <c r="F5363" s="45"/>
      <c r="H5363" s="6">
        <f t="shared" si="251"/>
        <v>0</v>
      </c>
      <c r="I5363" s="26">
        <f t="shared" si="252"/>
        <v>0</v>
      </c>
      <c r="M5363" s="2">
        <v>493</v>
      </c>
    </row>
    <row r="5364" spans="4:13" ht="12.75" hidden="1">
      <c r="D5364" s="16"/>
      <c r="F5364" s="45"/>
      <c r="H5364" s="6">
        <f t="shared" si="251"/>
        <v>0</v>
      </c>
      <c r="I5364" s="26">
        <f t="shared" si="252"/>
        <v>0</v>
      </c>
      <c r="M5364" s="2">
        <v>493</v>
      </c>
    </row>
    <row r="5365" spans="4:13" ht="12.75" hidden="1">
      <c r="D5365" s="16"/>
      <c r="F5365" s="45"/>
      <c r="H5365" s="6">
        <f t="shared" si="251"/>
        <v>0</v>
      </c>
      <c r="I5365" s="26">
        <f t="shared" si="252"/>
        <v>0</v>
      </c>
      <c r="M5365" s="2">
        <v>493</v>
      </c>
    </row>
    <row r="5366" spans="4:13" ht="12.75" hidden="1">
      <c r="D5366" s="16"/>
      <c r="F5366" s="45"/>
      <c r="H5366" s="6">
        <f t="shared" si="251"/>
        <v>0</v>
      </c>
      <c r="I5366" s="26">
        <f t="shared" si="252"/>
        <v>0</v>
      </c>
      <c r="M5366" s="2">
        <v>493</v>
      </c>
    </row>
    <row r="5367" spans="4:13" ht="12.75" hidden="1">
      <c r="D5367" s="16"/>
      <c r="F5367" s="45"/>
      <c r="H5367" s="6">
        <f t="shared" si="251"/>
        <v>0</v>
      </c>
      <c r="I5367" s="26">
        <f t="shared" si="252"/>
        <v>0</v>
      </c>
      <c r="M5367" s="2">
        <v>493</v>
      </c>
    </row>
    <row r="5368" spans="4:13" ht="12.75" hidden="1">
      <c r="D5368" s="16"/>
      <c r="F5368" s="45"/>
      <c r="H5368" s="6">
        <f t="shared" si="251"/>
        <v>0</v>
      </c>
      <c r="I5368" s="26">
        <f t="shared" si="252"/>
        <v>0</v>
      </c>
      <c r="M5368" s="2">
        <v>493</v>
      </c>
    </row>
    <row r="5369" spans="4:13" ht="12.75" hidden="1">
      <c r="D5369" s="16"/>
      <c r="F5369" s="45"/>
      <c r="H5369" s="6">
        <f t="shared" si="251"/>
        <v>0</v>
      </c>
      <c r="I5369" s="26">
        <f t="shared" si="252"/>
        <v>0</v>
      </c>
      <c r="M5369" s="2">
        <v>493</v>
      </c>
    </row>
    <row r="5370" spans="4:13" ht="12.75" hidden="1">
      <c r="D5370" s="16"/>
      <c r="F5370" s="45"/>
      <c r="H5370" s="6">
        <f t="shared" si="251"/>
        <v>0</v>
      </c>
      <c r="I5370" s="26">
        <f t="shared" si="252"/>
        <v>0</v>
      </c>
      <c r="M5370" s="2">
        <v>493</v>
      </c>
    </row>
    <row r="5371" spans="4:13" ht="12.75" hidden="1">
      <c r="D5371" s="16"/>
      <c r="F5371" s="45"/>
      <c r="H5371" s="6">
        <f t="shared" si="251"/>
        <v>0</v>
      </c>
      <c r="I5371" s="26">
        <f t="shared" si="252"/>
        <v>0</v>
      </c>
      <c r="M5371" s="2">
        <v>493</v>
      </c>
    </row>
    <row r="5372" spans="4:13" ht="12.75" hidden="1">
      <c r="D5372" s="16"/>
      <c r="F5372" s="45"/>
      <c r="H5372" s="6">
        <f t="shared" si="251"/>
        <v>0</v>
      </c>
      <c r="I5372" s="26">
        <f t="shared" si="252"/>
        <v>0</v>
      </c>
      <c r="M5372" s="2">
        <v>493</v>
      </c>
    </row>
    <row r="5373" spans="4:13" ht="12.75" hidden="1">
      <c r="D5373" s="16"/>
      <c r="F5373" s="45"/>
      <c r="H5373" s="6">
        <f t="shared" si="251"/>
        <v>0</v>
      </c>
      <c r="I5373" s="26">
        <f t="shared" si="252"/>
        <v>0</v>
      </c>
      <c r="M5373" s="2">
        <v>493</v>
      </c>
    </row>
    <row r="5374" spans="4:13" ht="12.75" hidden="1">
      <c r="D5374" s="16"/>
      <c r="F5374" s="45"/>
      <c r="H5374" s="6">
        <f t="shared" si="251"/>
        <v>0</v>
      </c>
      <c r="I5374" s="26">
        <f t="shared" si="252"/>
        <v>0</v>
      </c>
      <c r="M5374" s="2">
        <v>493</v>
      </c>
    </row>
    <row r="5375" spans="4:13" ht="12.75" hidden="1">
      <c r="D5375" s="16"/>
      <c r="F5375" s="45"/>
      <c r="H5375" s="6">
        <f t="shared" si="251"/>
        <v>0</v>
      </c>
      <c r="I5375" s="26">
        <f t="shared" si="252"/>
        <v>0</v>
      </c>
      <c r="M5375" s="2">
        <v>493</v>
      </c>
    </row>
    <row r="5376" spans="4:13" ht="12.75" hidden="1">
      <c r="D5376" s="16"/>
      <c r="F5376" s="45"/>
      <c r="H5376" s="6">
        <f t="shared" si="251"/>
        <v>0</v>
      </c>
      <c r="I5376" s="26">
        <f t="shared" si="252"/>
        <v>0</v>
      </c>
      <c r="M5376" s="2">
        <v>493</v>
      </c>
    </row>
    <row r="5377" spans="4:13" ht="12.75" hidden="1">
      <c r="D5377" s="16"/>
      <c r="F5377" s="45"/>
      <c r="H5377" s="6">
        <f t="shared" si="251"/>
        <v>0</v>
      </c>
      <c r="I5377" s="26">
        <f t="shared" si="252"/>
        <v>0</v>
      </c>
      <c r="M5377" s="2">
        <v>493</v>
      </c>
    </row>
    <row r="5378" spans="4:13" ht="12.75" hidden="1">
      <c r="D5378" s="16"/>
      <c r="F5378" s="45"/>
      <c r="H5378" s="6">
        <f t="shared" si="251"/>
        <v>0</v>
      </c>
      <c r="I5378" s="26">
        <f t="shared" si="252"/>
        <v>0</v>
      </c>
      <c r="M5378" s="2">
        <v>493</v>
      </c>
    </row>
    <row r="5379" spans="4:13" ht="12.75" hidden="1">
      <c r="D5379" s="16"/>
      <c r="F5379" s="45"/>
      <c r="H5379" s="6">
        <f t="shared" si="251"/>
        <v>0</v>
      </c>
      <c r="I5379" s="26">
        <f t="shared" si="252"/>
        <v>0</v>
      </c>
      <c r="M5379" s="2">
        <v>493</v>
      </c>
    </row>
    <row r="5380" spans="4:13" ht="12.75" hidden="1">
      <c r="D5380" s="16"/>
      <c r="F5380" s="45"/>
      <c r="H5380" s="6">
        <f t="shared" si="251"/>
        <v>0</v>
      </c>
      <c r="I5380" s="26">
        <f t="shared" si="252"/>
        <v>0</v>
      </c>
      <c r="M5380" s="2">
        <v>493</v>
      </c>
    </row>
    <row r="5381" spans="4:13" ht="12.75" hidden="1">
      <c r="D5381" s="16"/>
      <c r="F5381" s="45"/>
      <c r="H5381" s="6">
        <f t="shared" si="251"/>
        <v>0</v>
      </c>
      <c r="I5381" s="26">
        <f t="shared" si="252"/>
        <v>0</v>
      </c>
      <c r="M5381" s="2">
        <v>493</v>
      </c>
    </row>
    <row r="5382" spans="4:13" ht="12.75" hidden="1">
      <c r="D5382" s="16"/>
      <c r="F5382" s="45"/>
      <c r="H5382" s="6">
        <f t="shared" si="251"/>
        <v>0</v>
      </c>
      <c r="I5382" s="26">
        <f t="shared" si="252"/>
        <v>0</v>
      </c>
      <c r="M5382" s="2">
        <v>493</v>
      </c>
    </row>
    <row r="5383" spans="4:13" ht="12.75" hidden="1">
      <c r="D5383" s="16"/>
      <c r="F5383" s="45"/>
      <c r="H5383" s="6">
        <f t="shared" si="251"/>
        <v>0</v>
      </c>
      <c r="I5383" s="26">
        <f t="shared" si="252"/>
        <v>0</v>
      </c>
      <c r="M5383" s="2">
        <v>493</v>
      </c>
    </row>
    <row r="5384" spans="4:13" ht="12.75" hidden="1">
      <c r="D5384" s="16"/>
      <c r="F5384" s="45"/>
      <c r="H5384" s="6">
        <f t="shared" si="251"/>
        <v>0</v>
      </c>
      <c r="I5384" s="26">
        <f t="shared" si="252"/>
        <v>0</v>
      </c>
      <c r="M5384" s="2">
        <v>493</v>
      </c>
    </row>
    <row r="5385" spans="4:13" ht="12.75" hidden="1">
      <c r="D5385" s="16"/>
      <c r="F5385" s="45"/>
      <c r="H5385" s="6">
        <f t="shared" si="251"/>
        <v>0</v>
      </c>
      <c r="I5385" s="26">
        <f t="shared" si="252"/>
        <v>0</v>
      </c>
      <c r="M5385" s="2">
        <v>493</v>
      </c>
    </row>
    <row r="5386" spans="4:13" ht="12.75" hidden="1">
      <c r="D5386" s="16"/>
      <c r="F5386" s="45"/>
      <c r="H5386" s="6">
        <f t="shared" si="251"/>
        <v>0</v>
      </c>
      <c r="I5386" s="26">
        <f t="shared" si="252"/>
        <v>0</v>
      </c>
      <c r="M5386" s="2">
        <v>493</v>
      </c>
    </row>
    <row r="5387" spans="4:13" ht="12.75" hidden="1">
      <c r="D5387" s="16"/>
      <c r="F5387" s="45"/>
      <c r="H5387" s="6">
        <f t="shared" si="251"/>
        <v>0</v>
      </c>
      <c r="I5387" s="26">
        <f t="shared" si="252"/>
        <v>0</v>
      </c>
      <c r="M5387" s="2">
        <v>493</v>
      </c>
    </row>
    <row r="5388" spans="4:13" ht="12.75" hidden="1">
      <c r="D5388" s="16"/>
      <c r="F5388" s="45"/>
      <c r="H5388" s="6">
        <f t="shared" si="251"/>
        <v>0</v>
      </c>
      <c r="I5388" s="26">
        <f t="shared" si="252"/>
        <v>0</v>
      </c>
      <c r="M5388" s="2">
        <v>493</v>
      </c>
    </row>
    <row r="5389" spans="1:13" s="88" customFormat="1" ht="12.75" hidden="1">
      <c r="A5389" s="1"/>
      <c r="B5389" s="6"/>
      <c r="C5389" s="1"/>
      <c r="D5389" s="16"/>
      <c r="E5389" s="1"/>
      <c r="F5389" s="45"/>
      <c r="G5389" s="31"/>
      <c r="H5389" s="6">
        <f t="shared" si="251"/>
        <v>0</v>
      </c>
      <c r="I5389" s="26">
        <f t="shared" si="252"/>
        <v>0</v>
      </c>
      <c r="J5389"/>
      <c r="K5389"/>
      <c r="L5389"/>
      <c r="M5389" s="2">
        <v>493</v>
      </c>
    </row>
    <row r="5390" spans="1:13" ht="12.75" hidden="1">
      <c r="A5390" s="86"/>
      <c r="B5390" s="87"/>
      <c r="C5390" s="43"/>
      <c r="D5390" s="163"/>
      <c r="E5390" s="86"/>
      <c r="F5390" s="165"/>
      <c r="G5390" s="164"/>
      <c r="H5390" s="6">
        <f t="shared" si="251"/>
        <v>0</v>
      </c>
      <c r="I5390" s="26">
        <f t="shared" si="252"/>
        <v>0</v>
      </c>
      <c r="J5390" s="88"/>
      <c r="K5390" s="88"/>
      <c r="L5390" s="88"/>
      <c r="M5390" s="2">
        <v>493</v>
      </c>
    </row>
    <row r="5391" spans="4:13" ht="12.75" hidden="1">
      <c r="D5391" s="16"/>
      <c r="F5391" s="45"/>
      <c r="H5391" s="6">
        <f t="shared" si="251"/>
        <v>0</v>
      </c>
      <c r="I5391" s="26">
        <f t="shared" si="252"/>
        <v>0</v>
      </c>
      <c r="M5391" s="2">
        <v>493</v>
      </c>
    </row>
    <row r="5392" spans="4:13" ht="12.75" hidden="1">
      <c r="D5392" s="16"/>
      <c r="F5392" s="45"/>
      <c r="H5392" s="6">
        <f t="shared" si="251"/>
        <v>0</v>
      </c>
      <c r="I5392" s="26">
        <f t="shared" si="252"/>
        <v>0</v>
      </c>
      <c r="M5392" s="2">
        <v>493</v>
      </c>
    </row>
    <row r="5393" spans="4:13" ht="12.75" hidden="1">
      <c r="D5393" s="16"/>
      <c r="F5393" s="45"/>
      <c r="H5393" s="6">
        <f t="shared" si="251"/>
        <v>0</v>
      </c>
      <c r="I5393" s="26">
        <f t="shared" si="252"/>
        <v>0</v>
      </c>
      <c r="M5393" s="2">
        <v>493</v>
      </c>
    </row>
    <row r="5394" spans="4:13" ht="12.75" hidden="1">
      <c r="D5394" s="16"/>
      <c r="F5394" s="45"/>
      <c r="H5394" s="6">
        <f t="shared" si="251"/>
        <v>0</v>
      </c>
      <c r="I5394" s="26">
        <f t="shared" si="252"/>
        <v>0</v>
      </c>
      <c r="M5394" s="2">
        <v>493</v>
      </c>
    </row>
    <row r="5395" spans="4:13" ht="12.75" hidden="1">
      <c r="D5395" s="16"/>
      <c r="F5395" s="45"/>
      <c r="H5395" s="6">
        <f t="shared" si="251"/>
        <v>0</v>
      </c>
      <c r="I5395" s="26">
        <f t="shared" si="252"/>
        <v>0</v>
      </c>
      <c r="M5395" s="2">
        <v>493</v>
      </c>
    </row>
    <row r="5396" spans="4:13" ht="12.75" hidden="1">
      <c r="D5396" s="16"/>
      <c r="F5396" s="45"/>
      <c r="H5396" s="6">
        <f t="shared" si="251"/>
        <v>0</v>
      </c>
      <c r="I5396" s="26">
        <f t="shared" si="252"/>
        <v>0</v>
      </c>
      <c r="M5396" s="2">
        <v>493</v>
      </c>
    </row>
    <row r="5397" spans="4:13" ht="12.75" hidden="1">
      <c r="D5397" s="16"/>
      <c r="F5397" s="45"/>
      <c r="H5397" s="6">
        <f t="shared" si="251"/>
        <v>0</v>
      </c>
      <c r="I5397" s="26">
        <f t="shared" si="252"/>
        <v>0</v>
      </c>
      <c r="M5397" s="2">
        <v>493</v>
      </c>
    </row>
    <row r="5398" spans="4:13" ht="12.75" hidden="1">
      <c r="D5398" s="16"/>
      <c r="F5398" s="45"/>
      <c r="H5398" s="6">
        <f t="shared" si="251"/>
        <v>0</v>
      </c>
      <c r="I5398" s="26">
        <f t="shared" si="252"/>
        <v>0</v>
      </c>
      <c r="M5398" s="2">
        <v>493</v>
      </c>
    </row>
    <row r="5399" spans="4:13" ht="12.75" hidden="1">
      <c r="D5399" s="16"/>
      <c r="F5399" s="45"/>
      <c r="H5399" s="6">
        <f t="shared" si="251"/>
        <v>0</v>
      </c>
      <c r="I5399" s="26">
        <f t="shared" si="252"/>
        <v>0</v>
      </c>
      <c r="M5399" s="2">
        <v>493</v>
      </c>
    </row>
    <row r="5400" spans="4:13" ht="12.75" hidden="1">
      <c r="D5400" s="16"/>
      <c r="F5400" s="45"/>
      <c r="H5400" s="6">
        <f t="shared" si="251"/>
        <v>0</v>
      </c>
      <c r="I5400" s="26">
        <f t="shared" si="252"/>
        <v>0</v>
      </c>
      <c r="M5400" s="2">
        <v>493</v>
      </c>
    </row>
    <row r="5401" spans="4:13" ht="12.75" hidden="1">
      <c r="D5401" s="16"/>
      <c r="F5401" s="45"/>
      <c r="H5401" s="6">
        <f t="shared" si="251"/>
        <v>0</v>
      </c>
      <c r="I5401" s="26">
        <f t="shared" si="252"/>
        <v>0</v>
      </c>
      <c r="M5401" s="2">
        <v>493</v>
      </c>
    </row>
    <row r="5402" spans="6:13" ht="12.75" hidden="1">
      <c r="F5402" s="45"/>
      <c r="H5402" s="6">
        <f aca="true" t="shared" si="253" ref="H5402:H5465">H5401-B5402</f>
        <v>0</v>
      </c>
      <c r="I5402" s="26">
        <f aca="true" t="shared" si="254" ref="I5402:I5465">+B5402/M5402</f>
        <v>0</v>
      </c>
      <c r="M5402" s="2">
        <v>493</v>
      </c>
    </row>
    <row r="5403" spans="6:13" ht="12.75" hidden="1">
      <c r="F5403" s="45"/>
      <c r="H5403" s="6">
        <f t="shared" si="253"/>
        <v>0</v>
      </c>
      <c r="I5403" s="26">
        <f t="shared" si="254"/>
        <v>0</v>
      </c>
      <c r="M5403" s="2">
        <v>493</v>
      </c>
    </row>
    <row r="5404" spans="6:13" ht="12.75" hidden="1">
      <c r="F5404" s="45"/>
      <c r="H5404" s="6">
        <f t="shared" si="253"/>
        <v>0</v>
      </c>
      <c r="I5404" s="26">
        <f t="shared" si="254"/>
        <v>0</v>
      </c>
      <c r="M5404" s="2">
        <v>493</v>
      </c>
    </row>
    <row r="5405" spans="6:13" ht="12.75" hidden="1">
      <c r="F5405" s="45"/>
      <c r="H5405" s="6">
        <f t="shared" si="253"/>
        <v>0</v>
      </c>
      <c r="I5405" s="26">
        <f t="shared" si="254"/>
        <v>0</v>
      </c>
      <c r="M5405" s="2">
        <v>493</v>
      </c>
    </row>
    <row r="5406" spans="6:13" ht="12.75" hidden="1">
      <c r="F5406" s="45"/>
      <c r="H5406" s="6">
        <f t="shared" si="253"/>
        <v>0</v>
      </c>
      <c r="I5406" s="26">
        <f t="shared" si="254"/>
        <v>0</v>
      </c>
      <c r="M5406" s="2">
        <v>493</v>
      </c>
    </row>
    <row r="5407" spans="6:13" ht="12.75" hidden="1">
      <c r="F5407" s="45"/>
      <c r="H5407" s="6">
        <f t="shared" si="253"/>
        <v>0</v>
      </c>
      <c r="I5407" s="26">
        <f t="shared" si="254"/>
        <v>0</v>
      </c>
      <c r="M5407" s="2">
        <v>493</v>
      </c>
    </row>
    <row r="5408" spans="6:13" ht="12.75" hidden="1">
      <c r="F5408" s="45"/>
      <c r="H5408" s="6">
        <f t="shared" si="253"/>
        <v>0</v>
      </c>
      <c r="I5408" s="26">
        <f t="shared" si="254"/>
        <v>0</v>
      </c>
      <c r="M5408" s="2">
        <v>493</v>
      </c>
    </row>
    <row r="5409" spans="6:13" ht="12.75" hidden="1">
      <c r="F5409" s="45"/>
      <c r="H5409" s="6">
        <f t="shared" si="253"/>
        <v>0</v>
      </c>
      <c r="I5409" s="26">
        <f t="shared" si="254"/>
        <v>0</v>
      </c>
      <c r="M5409" s="2">
        <v>493</v>
      </c>
    </row>
    <row r="5410" spans="6:13" ht="12.75" hidden="1">
      <c r="F5410" s="45"/>
      <c r="H5410" s="6">
        <f t="shared" si="253"/>
        <v>0</v>
      </c>
      <c r="I5410" s="26">
        <f t="shared" si="254"/>
        <v>0</v>
      </c>
      <c r="M5410" s="2">
        <v>493</v>
      </c>
    </row>
    <row r="5411" spans="6:13" ht="12.75" hidden="1">
      <c r="F5411" s="45"/>
      <c r="H5411" s="6">
        <f t="shared" si="253"/>
        <v>0</v>
      </c>
      <c r="I5411" s="26">
        <f t="shared" si="254"/>
        <v>0</v>
      </c>
      <c r="M5411" s="2">
        <v>493</v>
      </c>
    </row>
    <row r="5412" spans="6:13" ht="12.75" hidden="1">
      <c r="F5412" s="45"/>
      <c r="H5412" s="6">
        <f t="shared" si="253"/>
        <v>0</v>
      </c>
      <c r="I5412" s="26">
        <f t="shared" si="254"/>
        <v>0</v>
      </c>
      <c r="M5412" s="2">
        <v>493</v>
      </c>
    </row>
    <row r="5413" spans="6:13" ht="12.75" hidden="1">
      <c r="F5413" s="45"/>
      <c r="H5413" s="6">
        <f t="shared" si="253"/>
        <v>0</v>
      </c>
      <c r="I5413" s="26">
        <f t="shared" si="254"/>
        <v>0</v>
      </c>
      <c r="M5413" s="2">
        <v>493</v>
      </c>
    </row>
    <row r="5414" spans="6:13" ht="12.75" hidden="1">
      <c r="F5414" s="45"/>
      <c r="H5414" s="6">
        <f t="shared" si="253"/>
        <v>0</v>
      </c>
      <c r="I5414" s="26">
        <f t="shared" si="254"/>
        <v>0</v>
      </c>
      <c r="M5414" s="2">
        <v>493</v>
      </c>
    </row>
    <row r="5415" spans="6:13" ht="12.75" hidden="1">
      <c r="F5415" s="45"/>
      <c r="H5415" s="6">
        <f t="shared" si="253"/>
        <v>0</v>
      </c>
      <c r="I5415" s="26">
        <f t="shared" si="254"/>
        <v>0</v>
      </c>
      <c r="M5415" s="2">
        <v>493</v>
      </c>
    </row>
    <row r="5416" spans="6:13" ht="12.75" hidden="1">
      <c r="F5416" s="45"/>
      <c r="H5416" s="6">
        <f t="shared" si="253"/>
        <v>0</v>
      </c>
      <c r="I5416" s="26">
        <f t="shared" si="254"/>
        <v>0</v>
      </c>
      <c r="M5416" s="2">
        <v>493</v>
      </c>
    </row>
    <row r="5417" spans="6:13" ht="12.75" hidden="1">
      <c r="F5417" s="45"/>
      <c r="H5417" s="6">
        <f t="shared" si="253"/>
        <v>0</v>
      </c>
      <c r="I5417" s="26">
        <f t="shared" si="254"/>
        <v>0</v>
      </c>
      <c r="M5417" s="2">
        <v>493</v>
      </c>
    </row>
    <row r="5418" spans="6:13" ht="12.75" hidden="1">
      <c r="F5418" s="45"/>
      <c r="H5418" s="6">
        <f t="shared" si="253"/>
        <v>0</v>
      </c>
      <c r="I5418" s="26">
        <f t="shared" si="254"/>
        <v>0</v>
      </c>
      <c r="M5418" s="2">
        <v>493</v>
      </c>
    </row>
    <row r="5419" spans="6:13" ht="12.75" hidden="1">
      <c r="F5419" s="45"/>
      <c r="H5419" s="6">
        <f t="shared" si="253"/>
        <v>0</v>
      </c>
      <c r="I5419" s="26">
        <f t="shared" si="254"/>
        <v>0</v>
      </c>
      <c r="M5419" s="2">
        <v>493</v>
      </c>
    </row>
    <row r="5420" spans="6:13" ht="12.75" hidden="1">
      <c r="F5420" s="45"/>
      <c r="H5420" s="6">
        <f t="shared" si="253"/>
        <v>0</v>
      </c>
      <c r="I5420" s="26">
        <f t="shared" si="254"/>
        <v>0</v>
      </c>
      <c r="M5420" s="2">
        <v>493</v>
      </c>
    </row>
    <row r="5421" spans="6:13" ht="12.75" hidden="1">
      <c r="F5421" s="45"/>
      <c r="H5421" s="6">
        <f t="shared" si="253"/>
        <v>0</v>
      </c>
      <c r="I5421" s="26">
        <f t="shared" si="254"/>
        <v>0</v>
      </c>
      <c r="M5421" s="2">
        <v>493</v>
      </c>
    </row>
    <row r="5422" spans="6:13" ht="12.75" hidden="1">
      <c r="F5422" s="45"/>
      <c r="H5422" s="6">
        <f t="shared" si="253"/>
        <v>0</v>
      </c>
      <c r="I5422" s="26">
        <f t="shared" si="254"/>
        <v>0</v>
      </c>
      <c r="M5422" s="2">
        <v>493</v>
      </c>
    </row>
    <row r="5423" spans="6:13" ht="12.75" hidden="1">
      <c r="F5423" s="45"/>
      <c r="H5423" s="6">
        <f t="shared" si="253"/>
        <v>0</v>
      </c>
      <c r="I5423" s="26">
        <f t="shared" si="254"/>
        <v>0</v>
      </c>
      <c r="M5423" s="2">
        <v>493</v>
      </c>
    </row>
    <row r="5424" spans="6:13" ht="12.75" hidden="1">
      <c r="F5424" s="45"/>
      <c r="H5424" s="6">
        <f t="shared" si="253"/>
        <v>0</v>
      </c>
      <c r="I5424" s="26">
        <f t="shared" si="254"/>
        <v>0</v>
      </c>
      <c r="M5424" s="2">
        <v>493</v>
      </c>
    </row>
    <row r="5425" spans="6:13" ht="12.75" hidden="1">
      <c r="F5425" s="45"/>
      <c r="H5425" s="6">
        <f t="shared" si="253"/>
        <v>0</v>
      </c>
      <c r="I5425" s="26">
        <f t="shared" si="254"/>
        <v>0</v>
      </c>
      <c r="M5425" s="2">
        <v>493</v>
      </c>
    </row>
    <row r="5426" spans="2:13" ht="12.75" hidden="1">
      <c r="B5426" s="7"/>
      <c r="F5426" s="45"/>
      <c r="H5426" s="6">
        <f t="shared" si="253"/>
        <v>0</v>
      </c>
      <c r="I5426" s="26">
        <f t="shared" si="254"/>
        <v>0</v>
      </c>
      <c r="M5426" s="2">
        <v>493</v>
      </c>
    </row>
    <row r="5427" spans="6:13" ht="12.75" hidden="1">
      <c r="F5427" s="45"/>
      <c r="H5427" s="6">
        <f t="shared" si="253"/>
        <v>0</v>
      </c>
      <c r="I5427" s="26">
        <f t="shared" si="254"/>
        <v>0</v>
      </c>
      <c r="M5427" s="2">
        <v>493</v>
      </c>
    </row>
    <row r="5428" spans="6:13" ht="12.75" hidden="1">
      <c r="F5428" s="45"/>
      <c r="H5428" s="6">
        <f t="shared" si="253"/>
        <v>0</v>
      </c>
      <c r="I5428" s="26">
        <f t="shared" si="254"/>
        <v>0</v>
      </c>
      <c r="M5428" s="2">
        <v>493</v>
      </c>
    </row>
    <row r="5429" spans="6:13" ht="12.75" hidden="1">
      <c r="F5429" s="45"/>
      <c r="H5429" s="6">
        <f t="shared" si="253"/>
        <v>0</v>
      </c>
      <c r="I5429" s="26">
        <f t="shared" si="254"/>
        <v>0</v>
      </c>
      <c r="M5429" s="2">
        <v>493</v>
      </c>
    </row>
    <row r="5430" spans="6:13" ht="12.75" hidden="1">
      <c r="F5430" s="45"/>
      <c r="H5430" s="6">
        <f t="shared" si="253"/>
        <v>0</v>
      </c>
      <c r="I5430" s="26">
        <f t="shared" si="254"/>
        <v>0</v>
      </c>
      <c r="M5430" s="2">
        <v>493</v>
      </c>
    </row>
    <row r="5431" spans="2:13" ht="12.75" hidden="1">
      <c r="B5431" s="8"/>
      <c r="F5431" s="45"/>
      <c r="H5431" s="6">
        <f t="shared" si="253"/>
        <v>0</v>
      </c>
      <c r="I5431" s="26">
        <f t="shared" si="254"/>
        <v>0</v>
      </c>
      <c r="M5431" s="2">
        <v>493</v>
      </c>
    </row>
    <row r="5432" spans="3:13" ht="12.75" hidden="1">
      <c r="C5432" s="3"/>
      <c r="F5432" s="45"/>
      <c r="H5432" s="6">
        <f t="shared" si="253"/>
        <v>0</v>
      </c>
      <c r="I5432" s="26">
        <f t="shared" si="254"/>
        <v>0</v>
      </c>
      <c r="M5432" s="2">
        <v>493</v>
      </c>
    </row>
    <row r="5433" spans="6:13" ht="12.75" hidden="1">
      <c r="F5433" s="45"/>
      <c r="H5433" s="6">
        <f t="shared" si="253"/>
        <v>0</v>
      </c>
      <c r="I5433" s="26">
        <f t="shared" si="254"/>
        <v>0</v>
      </c>
      <c r="M5433" s="2">
        <v>493</v>
      </c>
    </row>
    <row r="5434" spans="2:13" ht="12.75" hidden="1">
      <c r="B5434" s="9"/>
      <c r="F5434" s="45"/>
      <c r="H5434" s="6">
        <f t="shared" si="253"/>
        <v>0</v>
      </c>
      <c r="I5434" s="26">
        <f t="shared" si="254"/>
        <v>0</v>
      </c>
      <c r="M5434" s="2">
        <v>493</v>
      </c>
    </row>
    <row r="5435" spans="6:13" ht="12.75" hidden="1">
      <c r="F5435" s="45"/>
      <c r="H5435" s="6">
        <f t="shared" si="253"/>
        <v>0</v>
      </c>
      <c r="I5435" s="26">
        <f t="shared" si="254"/>
        <v>0</v>
      </c>
      <c r="M5435" s="2">
        <v>493</v>
      </c>
    </row>
    <row r="5436" spans="6:13" ht="12.75" hidden="1">
      <c r="F5436" s="45"/>
      <c r="H5436" s="6">
        <f t="shared" si="253"/>
        <v>0</v>
      </c>
      <c r="I5436" s="26">
        <f t="shared" si="254"/>
        <v>0</v>
      </c>
      <c r="M5436" s="2">
        <v>493</v>
      </c>
    </row>
    <row r="5437" spans="6:13" ht="12.75" hidden="1">
      <c r="F5437" s="45"/>
      <c r="H5437" s="6">
        <f t="shared" si="253"/>
        <v>0</v>
      </c>
      <c r="I5437" s="26">
        <f t="shared" si="254"/>
        <v>0</v>
      </c>
      <c r="M5437" s="2">
        <v>493</v>
      </c>
    </row>
    <row r="5438" spans="6:13" ht="12.75" hidden="1">
      <c r="F5438" s="45"/>
      <c r="H5438" s="6">
        <f t="shared" si="253"/>
        <v>0</v>
      </c>
      <c r="I5438" s="26">
        <f t="shared" si="254"/>
        <v>0</v>
      </c>
      <c r="M5438" s="2">
        <v>493</v>
      </c>
    </row>
    <row r="5439" spans="6:13" ht="12.75" hidden="1">
      <c r="F5439" s="45"/>
      <c r="H5439" s="6">
        <f t="shared" si="253"/>
        <v>0</v>
      </c>
      <c r="I5439" s="26">
        <f t="shared" si="254"/>
        <v>0</v>
      </c>
      <c r="M5439" s="2">
        <v>493</v>
      </c>
    </row>
    <row r="5440" spans="6:13" ht="12.75" hidden="1">
      <c r="F5440" s="45"/>
      <c r="H5440" s="6">
        <f t="shared" si="253"/>
        <v>0</v>
      </c>
      <c r="I5440" s="26">
        <f t="shared" si="254"/>
        <v>0</v>
      </c>
      <c r="M5440" s="2">
        <v>493</v>
      </c>
    </row>
    <row r="5441" spans="6:13" ht="12.75" hidden="1">
      <c r="F5441" s="45"/>
      <c r="H5441" s="6">
        <f t="shared" si="253"/>
        <v>0</v>
      </c>
      <c r="I5441" s="26">
        <f t="shared" si="254"/>
        <v>0</v>
      </c>
      <c r="M5441" s="2">
        <v>493</v>
      </c>
    </row>
    <row r="5442" spans="6:13" ht="12.75" hidden="1">
      <c r="F5442" s="45"/>
      <c r="H5442" s="6">
        <f t="shared" si="253"/>
        <v>0</v>
      </c>
      <c r="I5442" s="26">
        <f t="shared" si="254"/>
        <v>0</v>
      </c>
      <c r="M5442" s="2">
        <v>493</v>
      </c>
    </row>
    <row r="5443" spans="6:13" ht="12.75" hidden="1">
      <c r="F5443" s="45"/>
      <c r="H5443" s="6">
        <f t="shared" si="253"/>
        <v>0</v>
      </c>
      <c r="I5443" s="26">
        <f t="shared" si="254"/>
        <v>0</v>
      </c>
      <c r="M5443" s="2">
        <v>493</v>
      </c>
    </row>
    <row r="5444" spans="6:13" ht="12.75" hidden="1">
      <c r="F5444" s="45"/>
      <c r="H5444" s="6">
        <f t="shared" si="253"/>
        <v>0</v>
      </c>
      <c r="I5444" s="26">
        <f t="shared" si="254"/>
        <v>0</v>
      </c>
      <c r="M5444" s="2">
        <v>493</v>
      </c>
    </row>
    <row r="5445" spans="6:13" ht="12.75" hidden="1">
      <c r="F5445" s="45"/>
      <c r="H5445" s="6">
        <f t="shared" si="253"/>
        <v>0</v>
      </c>
      <c r="I5445" s="26">
        <f t="shared" si="254"/>
        <v>0</v>
      </c>
      <c r="M5445" s="2">
        <v>493</v>
      </c>
    </row>
    <row r="5446" spans="6:13" ht="12.75" hidden="1">
      <c r="F5446" s="45"/>
      <c r="H5446" s="6">
        <f t="shared" si="253"/>
        <v>0</v>
      </c>
      <c r="I5446" s="26">
        <f t="shared" si="254"/>
        <v>0</v>
      </c>
      <c r="M5446" s="2">
        <v>493</v>
      </c>
    </row>
    <row r="5447" spans="6:13" ht="12.75" hidden="1">
      <c r="F5447" s="45"/>
      <c r="H5447" s="6">
        <f t="shared" si="253"/>
        <v>0</v>
      </c>
      <c r="I5447" s="26">
        <f t="shared" si="254"/>
        <v>0</v>
      </c>
      <c r="M5447" s="2">
        <v>493</v>
      </c>
    </row>
    <row r="5448" spans="6:13" ht="12.75" hidden="1">
      <c r="F5448" s="45"/>
      <c r="H5448" s="6">
        <f t="shared" si="253"/>
        <v>0</v>
      </c>
      <c r="I5448" s="26">
        <f t="shared" si="254"/>
        <v>0</v>
      </c>
      <c r="M5448" s="2">
        <v>493</v>
      </c>
    </row>
    <row r="5449" spans="6:13" ht="12.75" hidden="1">
      <c r="F5449" s="45"/>
      <c r="H5449" s="6">
        <f t="shared" si="253"/>
        <v>0</v>
      </c>
      <c r="I5449" s="26">
        <f t="shared" si="254"/>
        <v>0</v>
      </c>
      <c r="M5449" s="2">
        <v>493</v>
      </c>
    </row>
    <row r="5450" spans="6:13" ht="12.75" hidden="1">
      <c r="F5450" s="45"/>
      <c r="H5450" s="6">
        <f t="shared" si="253"/>
        <v>0</v>
      </c>
      <c r="I5450" s="26">
        <f t="shared" si="254"/>
        <v>0</v>
      </c>
      <c r="M5450" s="2">
        <v>493</v>
      </c>
    </row>
    <row r="5451" spans="6:13" ht="12.75" hidden="1">
      <c r="F5451" s="45"/>
      <c r="H5451" s="6">
        <f t="shared" si="253"/>
        <v>0</v>
      </c>
      <c r="I5451" s="26">
        <f t="shared" si="254"/>
        <v>0</v>
      </c>
      <c r="M5451" s="2">
        <v>493</v>
      </c>
    </row>
    <row r="5452" spans="6:13" ht="12.75" hidden="1">
      <c r="F5452" s="45"/>
      <c r="H5452" s="6">
        <f t="shared" si="253"/>
        <v>0</v>
      </c>
      <c r="I5452" s="26">
        <f t="shared" si="254"/>
        <v>0</v>
      </c>
      <c r="M5452" s="2">
        <v>493</v>
      </c>
    </row>
    <row r="5453" spans="2:13" ht="12.75" hidden="1">
      <c r="B5453" s="10"/>
      <c r="F5453" s="45"/>
      <c r="H5453" s="6">
        <f t="shared" si="253"/>
        <v>0</v>
      </c>
      <c r="I5453" s="26">
        <f t="shared" si="254"/>
        <v>0</v>
      </c>
      <c r="M5453" s="2">
        <v>493</v>
      </c>
    </row>
    <row r="5454" spans="2:13" ht="12.75" hidden="1">
      <c r="B5454" s="9"/>
      <c r="F5454" s="45"/>
      <c r="H5454" s="6">
        <f t="shared" si="253"/>
        <v>0</v>
      </c>
      <c r="I5454" s="26">
        <f t="shared" si="254"/>
        <v>0</v>
      </c>
      <c r="M5454" s="2">
        <v>493</v>
      </c>
    </row>
    <row r="5455" spans="2:13" ht="12.75" hidden="1">
      <c r="B5455" s="9"/>
      <c r="F5455" s="45"/>
      <c r="H5455" s="6">
        <f t="shared" si="253"/>
        <v>0</v>
      </c>
      <c r="I5455" s="26">
        <f t="shared" si="254"/>
        <v>0</v>
      </c>
      <c r="M5455" s="2">
        <v>493</v>
      </c>
    </row>
    <row r="5456" spans="6:13" ht="12.75" hidden="1">
      <c r="F5456" s="45"/>
      <c r="H5456" s="6">
        <f t="shared" si="253"/>
        <v>0</v>
      </c>
      <c r="I5456" s="26">
        <f t="shared" si="254"/>
        <v>0</v>
      </c>
      <c r="M5456" s="2">
        <v>493</v>
      </c>
    </row>
    <row r="5457" spans="2:13" ht="12.75" hidden="1">
      <c r="B5457" s="11"/>
      <c r="F5457" s="45"/>
      <c r="H5457" s="6">
        <f t="shared" si="253"/>
        <v>0</v>
      </c>
      <c r="I5457" s="26">
        <f t="shared" si="254"/>
        <v>0</v>
      </c>
      <c r="M5457" s="2">
        <v>493</v>
      </c>
    </row>
    <row r="5458" spans="2:13" ht="12.75" hidden="1">
      <c r="B5458" s="11"/>
      <c r="F5458" s="45"/>
      <c r="H5458" s="6">
        <f t="shared" si="253"/>
        <v>0</v>
      </c>
      <c r="I5458" s="26">
        <f t="shared" si="254"/>
        <v>0</v>
      </c>
      <c r="M5458" s="2">
        <v>493</v>
      </c>
    </row>
    <row r="5459" spans="2:13" ht="12.75" hidden="1">
      <c r="B5459" s="11"/>
      <c r="F5459" s="45"/>
      <c r="H5459" s="6">
        <f t="shared" si="253"/>
        <v>0</v>
      </c>
      <c r="I5459" s="26">
        <f t="shared" si="254"/>
        <v>0</v>
      </c>
      <c r="M5459" s="2">
        <v>493</v>
      </c>
    </row>
    <row r="5460" spans="2:13" ht="12.75" hidden="1">
      <c r="B5460" s="11"/>
      <c r="F5460" s="45"/>
      <c r="H5460" s="6">
        <f t="shared" si="253"/>
        <v>0</v>
      </c>
      <c r="I5460" s="26">
        <f t="shared" si="254"/>
        <v>0</v>
      </c>
      <c r="M5460" s="2">
        <v>493</v>
      </c>
    </row>
    <row r="5461" spans="2:13" ht="12.75" hidden="1">
      <c r="B5461" s="11"/>
      <c r="F5461" s="45"/>
      <c r="H5461" s="6">
        <f t="shared" si="253"/>
        <v>0</v>
      </c>
      <c r="I5461" s="26">
        <f t="shared" si="254"/>
        <v>0</v>
      </c>
      <c r="M5461" s="2">
        <v>493</v>
      </c>
    </row>
    <row r="5462" spans="2:13" ht="12.75" hidden="1">
      <c r="B5462" s="11"/>
      <c r="F5462" s="45"/>
      <c r="H5462" s="6">
        <f t="shared" si="253"/>
        <v>0</v>
      </c>
      <c r="I5462" s="26">
        <f t="shared" si="254"/>
        <v>0</v>
      </c>
      <c r="M5462" s="2">
        <v>493</v>
      </c>
    </row>
    <row r="5463" spans="2:13" ht="12.75" hidden="1">
      <c r="B5463" s="11"/>
      <c r="F5463" s="45"/>
      <c r="H5463" s="6">
        <f t="shared" si="253"/>
        <v>0</v>
      </c>
      <c r="I5463" s="26">
        <f t="shared" si="254"/>
        <v>0</v>
      </c>
      <c r="M5463" s="2">
        <v>493</v>
      </c>
    </row>
    <row r="5464" spans="2:13" ht="12.75" hidden="1">
      <c r="B5464" s="11"/>
      <c r="F5464" s="45"/>
      <c r="H5464" s="6">
        <f t="shared" si="253"/>
        <v>0</v>
      </c>
      <c r="I5464" s="26">
        <f t="shared" si="254"/>
        <v>0</v>
      </c>
      <c r="M5464" s="2">
        <v>493</v>
      </c>
    </row>
    <row r="5465" spans="2:13" ht="12.75" hidden="1">
      <c r="B5465" s="11"/>
      <c r="F5465" s="45"/>
      <c r="H5465" s="6">
        <f t="shared" si="253"/>
        <v>0</v>
      </c>
      <c r="I5465" s="26">
        <f t="shared" si="254"/>
        <v>0</v>
      </c>
      <c r="M5465" s="2">
        <v>493</v>
      </c>
    </row>
    <row r="5466" spans="2:13" ht="12.75" hidden="1">
      <c r="B5466" s="11"/>
      <c r="F5466" s="45"/>
      <c r="H5466" s="6">
        <f aca="true" t="shared" si="255" ref="H5466:H5529">H5465-B5466</f>
        <v>0</v>
      </c>
      <c r="I5466" s="26">
        <f aca="true" t="shared" si="256" ref="I5466:I5529">+B5466/M5466</f>
        <v>0</v>
      </c>
      <c r="M5466" s="2">
        <v>493</v>
      </c>
    </row>
    <row r="5467" spans="2:13" ht="12.75" hidden="1">
      <c r="B5467" s="11"/>
      <c r="F5467" s="45"/>
      <c r="H5467" s="6">
        <f t="shared" si="255"/>
        <v>0</v>
      </c>
      <c r="I5467" s="26">
        <f t="shared" si="256"/>
        <v>0</v>
      </c>
      <c r="M5467" s="2">
        <v>493</v>
      </c>
    </row>
    <row r="5468" spans="2:13" ht="12.75" hidden="1">
      <c r="B5468" s="11"/>
      <c r="F5468" s="45"/>
      <c r="H5468" s="6">
        <f t="shared" si="255"/>
        <v>0</v>
      </c>
      <c r="I5468" s="26">
        <f t="shared" si="256"/>
        <v>0</v>
      </c>
      <c r="M5468" s="2">
        <v>493</v>
      </c>
    </row>
    <row r="5469" spans="6:13" ht="12.75" hidden="1">
      <c r="F5469" s="45"/>
      <c r="H5469" s="6">
        <f t="shared" si="255"/>
        <v>0</v>
      </c>
      <c r="I5469" s="26">
        <f t="shared" si="256"/>
        <v>0</v>
      </c>
      <c r="M5469" s="2">
        <v>493</v>
      </c>
    </row>
    <row r="5470" spans="6:13" ht="12.75" hidden="1">
      <c r="F5470" s="45"/>
      <c r="H5470" s="6">
        <f t="shared" si="255"/>
        <v>0</v>
      </c>
      <c r="I5470" s="26">
        <f t="shared" si="256"/>
        <v>0</v>
      </c>
      <c r="M5470" s="2">
        <v>493</v>
      </c>
    </row>
    <row r="5471" spans="6:13" ht="12.75" hidden="1">
      <c r="F5471" s="45"/>
      <c r="H5471" s="6">
        <f t="shared" si="255"/>
        <v>0</v>
      </c>
      <c r="I5471" s="26">
        <f t="shared" si="256"/>
        <v>0</v>
      </c>
      <c r="M5471" s="2">
        <v>493</v>
      </c>
    </row>
    <row r="5472" spans="6:13" ht="12.75" hidden="1">
      <c r="F5472" s="45"/>
      <c r="H5472" s="6">
        <f t="shared" si="255"/>
        <v>0</v>
      </c>
      <c r="I5472" s="26">
        <f t="shared" si="256"/>
        <v>0</v>
      </c>
      <c r="M5472" s="2">
        <v>493</v>
      </c>
    </row>
    <row r="5473" spans="6:13" ht="12.75" hidden="1">
      <c r="F5473" s="45"/>
      <c r="H5473" s="6">
        <f t="shared" si="255"/>
        <v>0</v>
      </c>
      <c r="I5473" s="26">
        <f t="shared" si="256"/>
        <v>0</v>
      </c>
      <c r="M5473" s="2">
        <v>493</v>
      </c>
    </row>
    <row r="5474" spans="6:13" ht="12.75" hidden="1">
      <c r="F5474" s="45"/>
      <c r="H5474" s="6">
        <f t="shared" si="255"/>
        <v>0</v>
      </c>
      <c r="I5474" s="26">
        <f t="shared" si="256"/>
        <v>0</v>
      </c>
      <c r="M5474" s="2">
        <v>493</v>
      </c>
    </row>
    <row r="5475" spans="6:13" ht="12.75" hidden="1">
      <c r="F5475" s="45"/>
      <c r="H5475" s="6">
        <f t="shared" si="255"/>
        <v>0</v>
      </c>
      <c r="I5475" s="26">
        <f t="shared" si="256"/>
        <v>0</v>
      </c>
      <c r="M5475" s="2">
        <v>493</v>
      </c>
    </row>
    <row r="5476" spans="6:13" ht="12.75" hidden="1">
      <c r="F5476" s="45"/>
      <c r="H5476" s="6">
        <f t="shared" si="255"/>
        <v>0</v>
      </c>
      <c r="I5476" s="26">
        <f t="shared" si="256"/>
        <v>0</v>
      </c>
      <c r="M5476" s="2">
        <v>493</v>
      </c>
    </row>
    <row r="5477" spans="6:13" ht="12.75" hidden="1">
      <c r="F5477" s="45"/>
      <c r="H5477" s="6">
        <f t="shared" si="255"/>
        <v>0</v>
      </c>
      <c r="I5477" s="26">
        <f t="shared" si="256"/>
        <v>0</v>
      </c>
      <c r="M5477" s="2">
        <v>493</v>
      </c>
    </row>
    <row r="5478" spans="6:13" ht="12.75" hidden="1">
      <c r="F5478" s="45"/>
      <c r="H5478" s="6">
        <f t="shared" si="255"/>
        <v>0</v>
      </c>
      <c r="I5478" s="26">
        <f t="shared" si="256"/>
        <v>0</v>
      </c>
      <c r="M5478" s="2">
        <v>493</v>
      </c>
    </row>
    <row r="5479" spans="6:13" ht="12.75" hidden="1">
      <c r="F5479" s="45"/>
      <c r="H5479" s="6">
        <f t="shared" si="255"/>
        <v>0</v>
      </c>
      <c r="I5479" s="26">
        <f t="shared" si="256"/>
        <v>0</v>
      </c>
      <c r="M5479" s="2">
        <v>493</v>
      </c>
    </row>
    <row r="5480" spans="6:13" ht="12.75" hidden="1">
      <c r="F5480" s="45"/>
      <c r="H5480" s="6">
        <f t="shared" si="255"/>
        <v>0</v>
      </c>
      <c r="I5480" s="26">
        <f t="shared" si="256"/>
        <v>0</v>
      </c>
      <c r="M5480" s="2">
        <v>493</v>
      </c>
    </row>
    <row r="5481" spans="6:13" ht="12.75" hidden="1">
      <c r="F5481" s="45"/>
      <c r="H5481" s="6">
        <f t="shared" si="255"/>
        <v>0</v>
      </c>
      <c r="I5481" s="26">
        <f t="shared" si="256"/>
        <v>0</v>
      </c>
      <c r="M5481" s="2">
        <v>493</v>
      </c>
    </row>
    <row r="5482" spans="6:13" ht="12.75" hidden="1">
      <c r="F5482" s="45"/>
      <c r="H5482" s="6">
        <f t="shared" si="255"/>
        <v>0</v>
      </c>
      <c r="I5482" s="26">
        <f t="shared" si="256"/>
        <v>0</v>
      </c>
      <c r="M5482" s="2">
        <v>493</v>
      </c>
    </row>
    <row r="5483" spans="6:13" ht="12.75" hidden="1">
      <c r="F5483" s="45"/>
      <c r="H5483" s="6">
        <f t="shared" si="255"/>
        <v>0</v>
      </c>
      <c r="I5483" s="26">
        <f t="shared" si="256"/>
        <v>0</v>
      </c>
      <c r="M5483" s="2">
        <v>493</v>
      </c>
    </row>
    <row r="5484" spans="6:13" ht="12.75" hidden="1">
      <c r="F5484" s="45"/>
      <c r="H5484" s="6">
        <f t="shared" si="255"/>
        <v>0</v>
      </c>
      <c r="I5484" s="26">
        <f t="shared" si="256"/>
        <v>0</v>
      </c>
      <c r="M5484" s="2">
        <v>493</v>
      </c>
    </row>
    <row r="5485" spans="6:13" ht="12.75" hidden="1">
      <c r="F5485" s="45"/>
      <c r="H5485" s="6">
        <f t="shared" si="255"/>
        <v>0</v>
      </c>
      <c r="I5485" s="26">
        <f t="shared" si="256"/>
        <v>0</v>
      </c>
      <c r="M5485" s="2">
        <v>493</v>
      </c>
    </row>
    <row r="5486" spans="6:13" ht="12.75" hidden="1">
      <c r="F5486" s="45"/>
      <c r="H5486" s="6">
        <f t="shared" si="255"/>
        <v>0</v>
      </c>
      <c r="I5486" s="26">
        <f t="shared" si="256"/>
        <v>0</v>
      </c>
      <c r="M5486" s="2">
        <v>493</v>
      </c>
    </row>
    <row r="5487" spans="6:13" ht="12.75" hidden="1">
      <c r="F5487" s="45"/>
      <c r="H5487" s="6">
        <f t="shared" si="255"/>
        <v>0</v>
      </c>
      <c r="I5487" s="26">
        <f t="shared" si="256"/>
        <v>0</v>
      </c>
      <c r="M5487" s="2">
        <v>493</v>
      </c>
    </row>
    <row r="5488" spans="6:13" ht="12.75" hidden="1">
      <c r="F5488" s="45"/>
      <c r="H5488" s="6">
        <f t="shared" si="255"/>
        <v>0</v>
      </c>
      <c r="I5488" s="26">
        <f t="shared" si="256"/>
        <v>0</v>
      </c>
      <c r="M5488" s="2">
        <v>493</v>
      </c>
    </row>
    <row r="5489" spans="6:13" ht="12.75" hidden="1">
      <c r="F5489" s="45"/>
      <c r="H5489" s="6">
        <f t="shared" si="255"/>
        <v>0</v>
      </c>
      <c r="I5489" s="26">
        <f t="shared" si="256"/>
        <v>0</v>
      </c>
      <c r="M5489" s="2">
        <v>493</v>
      </c>
    </row>
    <row r="5490" spans="6:13" ht="12.75" hidden="1">
      <c r="F5490" s="45"/>
      <c r="H5490" s="6">
        <f t="shared" si="255"/>
        <v>0</v>
      </c>
      <c r="I5490" s="26">
        <f t="shared" si="256"/>
        <v>0</v>
      </c>
      <c r="M5490" s="2">
        <v>493</v>
      </c>
    </row>
    <row r="5491" spans="6:13" ht="12.75" hidden="1">
      <c r="F5491" s="45"/>
      <c r="H5491" s="6">
        <f t="shared" si="255"/>
        <v>0</v>
      </c>
      <c r="I5491" s="26">
        <f t="shared" si="256"/>
        <v>0</v>
      </c>
      <c r="M5491" s="2">
        <v>493</v>
      </c>
    </row>
    <row r="5492" spans="6:13" ht="12.75" hidden="1">
      <c r="F5492" s="45"/>
      <c r="H5492" s="6">
        <f t="shared" si="255"/>
        <v>0</v>
      </c>
      <c r="I5492" s="26">
        <f t="shared" si="256"/>
        <v>0</v>
      </c>
      <c r="M5492" s="2">
        <v>493</v>
      </c>
    </row>
    <row r="5493" spans="6:13" ht="12.75" hidden="1">
      <c r="F5493" s="45"/>
      <c r="H5493" s="6">
        <f t="shared" si="255"/>
        <v>0</v>
      </c>
      <c r="I5493" s="26">
        <f t="shared" si="256"/>
        <v>0</v>
      </c>
      <c r="M5493" s="2">
        <v>493</v>
      </c>
    </row>
    <row r="5494" spans="6:13" ht="12.75" hidden="1">
      <c r="F5494" s="45"/>
      <c r="H5494" s="6">
        <f t="shared" si="255"/>
        <v>0</v>
      </c>
      <c r="I5494" s="26">
        <f t="shared" si="256"/>
        <v>0</v>
      </c>
      <c r="M5494" s="2">
        <v>493</v>
      </c>
    </row>
    <row r="5495" spans="6:13" ht="12.75" hidden="1">
      <c r="F5495" s="45"/>
      <c r="H5495" s="6">
        <f t="shared" si="255"/>
        <v>0</v>
      </c>
      <c r="I5495" s="26">
        <f t="shared" si="256"/>
        <v>0</v>
      </c>
      <c r="M5495" s="2">
        <v>493</v>
      </c>
    </row>
    <row r="5496" spans="6:13" ht="12.75" hidden="1">
      <c r="F5496" s="45"/>
      <c r="H5496" s="6">
        <f t="shared" si="255"/>
        <v>0</v>
      </c>
      <c r="I5496" s="26">
        <f t="shared" si="256"/>
        <v>0</v>
      </c>
      <c r="M5496" s="2">
        <v>493</v>
      </c>
    </row>
    <row r="5497" spans="6:13" ht="12.75" hidden="1">
      <c r="F5497" s="45"/>
      <c r="H5497" s="6">
        <f t="shared" si="255"/>
        <v>0</v>
      </c>
      <c r="I5497" s="26">
        <f t="shared" si="256"/>
        <v>0</v>
      </c>
      <c r="M5497" s="2">
        <v>493</v>
      </c>
    </row>
    <row r="5498" spans="6:13" ht="12.75" hidden="1">
      <c r="F5498" s="45"/>
      <c r="H5498" s="6">
        <f t="shared" si="255"/>
        <v>0</v>
      </c>
      <c r="I5498" s="26">
        <f t="shared" si="256"/>
        <v>0</v>
      </c>
      <c r="M5498" s="2">
        <v>493</v>
      </c>
    </row>
    <row r="5499" spans="6:13" ht="12.75" hidden="1">
      <c r="F5499" s="45"/>
      <c r="H5499" s="6">
        <f t="shared" si="255"/>
        <v>0</v>
      </c>
      <c r="I5499" s="26">
        <f t="shared" si="256"/>
        <v>0</v>
      </c>
      <c r="M5499" s="2">
        <v>493</v>
      </c>
    </row>
    <row r="5500" spans="6:13" ht="12.75" hidden="1">
      <c r="F5500" s="45"/>
      <c r="H5500" s="6">
        <f t="shared" si="255"/>
        <v>0</v>
      </c>
      <c r="I5500" s="26">
        <f t="shared" si="256"/>
        <v>0</v>
      </c>
      <c r="M5500" s="2">
        <v>493</v>
      </c>
    </row>
    <row r="5501" spans="6:13" ht="12.75" hidden="1">
      <c r="F5501" s="45"/>
      <c r="H5501" s="6">
        <f t="shared" si="255"/>
        <v>0</v>
      </c>
      <c r="I5501" s="26">
        <f t="shared" si="256"/>
        <v>0</v>
      </c>
      <c r="M5501" s="2">
        <v>493</v>
      </c>
    </row>
    <row r="5502" spans="6:13" ht="12.75" hidden="1">
      <c r="F5502" s="45"/>
      <c r="H5502" s="6">
        <f t="shared" si="255"/>
        <v>0</v>
      </c>
      <c r="I5502" s="26">
        <f t="shared" si="256"/>
        <v>0</v>
      </c>
      <c r="M5502" s="2">
        <v>493</v>
      </c>
    </row>
    <row r="5503" spans="6:13" ht="12.75" hidden="1">
      <c r="F5503" s="45"/>
      <c r="H5503" s="6">
        <f t="shared" si="255"/>
        <v>0</v>
      </c>
      <c r="I5503" s="26">
        <f t="shared" si="256"/>
        <v>0</v>
      </c>
      <c r="M5503" s="2">
        <v>493</v>
      </c>
    </row>
    <row r="5504" spans="6:13" ht="12.75" hidden="1">
      <c r="F5504" s="45"/>
      <c r="H5504" s="6">
        <f t="shared" si="255"/>
        <v>0</v>
      </c>
      <c r="I5504" s="26">
        <f t="shared" si="256"/>
        <v>0</v>
      </c>
      <c r="M5504" s="2">
        <v>493</v>
      </c>
    </row>
    <row r="5505" spans="6:13" ht="12.75" hidden="1">
      <c r="F5505" s="45"/>
      <c r="H5505" s="6">
        <f t="shared" si="255"/>
        <v>0</v>
      </c>
      <c r="I5505" s="26">
        <f t="shared" si="256"/>
        <v>0</v>
      </c>
      <c r="M5505" s="2">
        <v>493</v>
      </c>
    </row>
    <row r="5506" spans="6:13" ht="12.75" hidden="1">
      <c r="F5506" s="45"/>
      <c r="H5506" s="6">
        <f t="shared" si="255"/>
        <v>0</v>
      </c>
      <c r="I5506" s="26">
        <f t="shared" si="256"/>
        <v>0</v>
      </c>
      <c r="M5506" s="2">
        <v>493</v>
      </c>
    </row>
    <row r="5507" spans="6:13" ht="12.75" hidden="1">
      <c r="F5507" s="45"/>
      <c r="H5507" s="6">
        <f t="shared" si="255"/>
        <v>0</v>
      </c>
      <c r="I5507" s="26">
        <f t="shared" si="256"/>
        <v>0</v>
      </c>
      <c r="M5507" s="2">
        <v>493</v>
      </c>
    </row>
    <row r="5508" spans="6:13" ht="12.75" hidden="1">
      <c r="F5508" s="45"/>
      <c r="H5508" s="6">
        <f t="shared" si="255"/>
        <v>0</v>
      </c>
      <c r="I5508" s="26">
        <f t="shared" si="256"/>
        <v>0</v>
      </c>
      <c r="M5508" s="2">
        <v>493</v>
      </c>
    </row>
    <row r="5509" spans="6:13" ht="12.75" hidden="1">
      <c r="F5509" s="45"/>
      <c r="H5509" s="6">
        <f t="shared" si="255"/>
        <v>0</v>
      </c>
      <c r="I5509" s="26">
        <f t="shared" si="256"/>
        <v>0</v>
      </c>
      <c r="M5509" s="2">
        <v>493</v>
      </c>
    </row>
    <row r="5510" spans="6:13" ht="12.75" hidden="1">
      <c r="F5510" s="45"/>
      <c r="H5510" s="6">
        <f t="shared" si="255"/>
        <v>0</v>
      </c>
      <c r="I5510" s="26">
        <f t="shared" si="256"/>
        <v>0</v>
      </c>
      <c r="M5510" s="2">
        <v>493</v>
      </c>
    </row>
    <row r="5511" spans="6:13" ht="12.75" hidden="1">
      <c r="F5511" s="45"/>
      <c r="H5511" s="6">
        <f t="shared" si="255"/>
        <v>0</v>
      </c>
      <c r="I5511" s="26">
        <f t="shared" si="256"/>
        <v>0</v>
      </c>
      <c r="M5511" s="2">
        <v>493</v>
      </c>
    </row>
    <row r="5512" spans="6:13" ht="12.75" hidden="1">
      <c r="F5512" s="45"/>
      <c r="H5512" s="6">
        <f t="shared" si="255"/>
        <v>0</v>
      </c>
      <c r="I5512" s="26">
        <f t="shared" si="256"/>
        <v>0</v>
      </c>
      <c r="M5512" s="2">
        <v>493</v>
      </c>
    </row>
    <row r="5513" spans="6:13" ht="12.75" hidden="1">
      <c r="F5513" s="45"/>
      <c r="H5513" s="6">
        <f t="shared" si="255"/>
        <v>0</v>
      </c>
      <c r="I5513" s="26">
        <f t="shared" si="256"/>
        <v>0</v>
      </c>
      <c r="M5513" s="2">
        <v>493</v>
      </c>
    </row>
    <row r="5514" spans="6:13" ht="12.75" hidden="1">
      <c r="F5514" s="45"/>
      <c r="H5514" s="6">
        <f t="shared" si="255"/>
        <v>0</v>
      </c>
      <c r="I5514" s="26">
        <f t="shared" si="256"/>
        <v>0</v>
      </c>
      <c r="M5514" s="2">
        <v>493</v>
      </c>
    </row>
    <row r="5515" spans="6:13" ht="12.75" hidden="1">
      <c r="F5515" s="45"/>
      <c r="H5515" s="6">
        <f t="shared" si="255"/>
        <v>0</v>
      </c>
      <c r="I5515" s="26">
        <f t="shared" si="256"/>
        <v>0</v>
      </c>
      <c r="M5515" s="2">
        <v>493</v>
      </c>
    </row>
    <row r="5516" spans="6:13" ht="12.75" hidden="1">
      <c r="F5516" s="45"/>
      <c r="H5516" s="6">
        <f t="shared" si="255"/>
        <v>0</v>
      </c>
      <c r="I5516" s="26">
        <f t="shared" si="256"/>
        <v>0</v>
      </c>
      <c r="M5516" s="2">
        <v>493</v>
      </c>
    </row>
    <row r="5517" spans="6:13" ht="12.75" hidden="1">
      <c r="F5517" s="45"/>
      <c r="H5517" s="6">
        <f t="shared" si="255"/>
        <v>0</v>
      </c>
      <c r="I5517" s="26">
        <f t="shared" si="256"/>
        <v>0</v>
      </c>
      <c r="M5517" s="2">
        <v>493</v>
      </c>
    </row>
    <row r="5518" spans="6:13" ht="12.75" hidden="1">
      <c r="F5518" s="45"/>
      <c r="H5518" s="6">
        <f t="shared" si="255"/>
        <v>0</v>
      </c>
      <c r="I5518" s="26">
        <f t="shared" si="256"/>
        <v>0</v>
      </c>
      <c r="M5518" s="2">
        <v>493</v>
      </c>
    </row>
    <row r="5519" spans="6:13" ht="12.75" hidden="1">
      <c r="F5519" s="45"/>
      <c r="H5519" s="6">
        <f t="shared" si="255"/>
        <v>0</v>
      </c>
      <c r="I5519" s="26">
        <f t="shared" si="256"/>
        <v>0</v>
      </c>
      <c r="M5519" s="2">
        <v>493</v>
      </c>
    </row>
    <row r="5520" spans="6:13" ht="12.75" hidden="1">
      <c r="F5520" s="45"/>
      <c r="H5520" s="6">
        <f t="shared" si="255"/>
        <v>0</v>
      </c>
      <c r="I5520" s="26">
        <f t="shared" si="256"/>
        <v>0</v>
      </c>
      <c r="M5520" s="2">
        <v>493</v>
      </c>
    </row>
    <row r="5521" spans="6:13" ht="12.75" hidden="1">
      <c r="F5521" s="45"/>
      <c r="H5521" s="6">
        <f t="shared" si="255"/>
        <v>0</v>
      </c>
      <c r="I5521" s="26">
        <f t="shared" si="256"/>
        <v>0</v>
      </c>
      <c r="M5521" s="2">
        <v>493</v>
      </c>
    </row>
    <row r="5522" spans="6:13" ht="12.75" hidden="1">
      <c r="F5522" s="45"/>
      <c r="H5522" s="6">
        <f t="shared" si="255"/>
        <v>0</v>
      </c>
      <c r="I5522" s="26">
        <f t="shared" si="256"/>
        <v>0</v>
      </c>
      <c r="M5522" s="2">
        <v>493</v>
      </c>
    </row>
    <row r="5523" spans="6:13" ht="12.75" hidden="1">
      <c r="F5523" s="45"/>
      <c r="H5523" s="6">
        <f t="shared" si="255"/>
        <v>0</v>
      </c>
      <c r="I5523" s="26">
        <f t="shared" si="256"/>
        <v>0</v>
      </c>
      <c r="M5523" s="2">
        <v>493</v>
      </c>
    </row>
    <row r="5524" spans="6:13" ht="12.75" hidden="1">
      <c r="F5524" s="45"/>
      <c r="H5524" s="6">
        <f t="shared" si="255"/>
        <v>0</v>
      </c>
      <c r="I5524" s="26">
        <f t="shared" si="256"/>
        <v>0</v>
      </c>
      <c r="M5524" s="2">
        <v>493</v>
      </c>
    </row>
    <row r="5525" spans="6:13" ht="12.75" hidden="1">
      <c r="F5525" s="45"/>
      <c r="H5525" s="6">
        <f t="shared" si="255"/>
        <v>0</v>
      </c>
      <c r="I5525" s="26">
        <f t="shared" si="256"/>
        <v>0</v>
      </c>
      <c r="M5525" s="2">
        <v>493</v>
      </c>
    </row>
    <row r="5526" spans="6:13" ht="12.75" hidden="1">
      <c r="F5526" s="45"/>
      <c r="H5526" s="6">
        <f t="shared" si="255"/>
        <v>0</v>
      </c>
      <c r="I5526" s="26">
        <f t="shared" si="256"/>
        <v>0</v>
      </c>
      <c r="M5526" s="2">
        <v>493</v>
      </c>
    </row>
    <row r="5527" spans="6:13" ht="12.75" hidden="1">
      <c r="F5527" s="45"/>
      <c r="H5527" s="6">
        <f t="shared" si="255"/>
        <v>0</v>
      </c>
      <c r="I5527" s="26">
        <f t="shared" si="256"/>
        <v>0</v>
      </c>
      <c r="M5527" s="2">
        <v>493</v>
      </c>
    </row>
    <row r="5528" spans="6:13" ht="12.75" hidden="1">
      <c r="F5528" s="45"/>
      <c r="H5528" s="6">
        <f t="shared" si="255"/>
        <v>0</v>
      </c>
      <c r="I5528" s="26">
        <f t="shared" si="256"/>
        <v>0</v>
      </c>
      <c r="M5528" s="2">
        <v>493</v>
      </c>
    </row>
    <row r="5529" spans="6:13" ht="12.75" hidden="1">
      <c r="F5529" s="45"/>
      <c r="H5529" s="6">
        <f t="shared" si="255"/>
        <v>0</v>
      </c>
      <c r="I5529" s="26">
        <f t="shared" si="256"/>
        <v>0</v>
      </c>
      <c r="M5529" s="2">
        <v>493</v>
      </c>
    </row>
    <row r="5530" spans="6:13" ht="12.75" hidden="1">
      <c r="F5530" s="45"/>
      <c r="H5530" s="6">
        <f aca="true" t="shared" si="257" ref="H5530:H5593">H5529-B5530</f>
        <v>0</v>
      </c>
      <c r="I5530" s="26">
        <f aca="true" t="shared" si="258" ref="I5530:I5593">+B5530/M5530</f>
        <v>0</v>
      </c>
      <c r="M5530" s="2">
        <v>493</v>
      </c>
    </row>
    <row r="5531" spans="2:13" ht="12.75" hidden="1">
      <c r="B5531" s="10"/>
      <c r="F5531" s="45"/>
      <c r="H5531" s="6">
        <f t="shared" si="257"/>
        <v>0</v>
      </c>
      <c r="I5531" s="26">
        <f t="shared" si="258"/>
        <v>0</v>
      </c>
      <c r="M5531" s="2">
        <v>493</v>
      </c>
    </row>
    <row r="5532" spans="2:13" ht="12.75" hidden="1">
      <c r="B5532" s="9"/>
      <c r="F5532" s="45"/>
      <c r="H5532" s="6">
        <f t="shared" si="257"/>
        <v>0</v>
      </c>
      <c r="I5532" s="26">
        <f t="shared" si="258"/>
        <v>0</v>
      </c>
      <c r="M5532" s="2">
        <v>493</v>
      </c>
    </row>
    <row r="5533" spans="2:13" ht="12.75" hidden="1">
      <c r="B5533" s="9"/>
      <c r="F5533" s="45"/>
      <c r="H5533" s="6">
        <f t="shared" si="257"/>
        <v>0</v>
      </c>
      <c r="I5533" s="26">
        <f t="shared" si="258"/>
        <v>0</v>
      </c>
      <c r="M5533" s="2">
        <v>493</v>
      </c>
    </row>
    <row r="5534" spans="6:13" ht="12.75" hidden="1">
      <c r="F5534" s="45"/>
      <c r="H5534" s="6">
        <f t="shared" si="257"/>
        <v>0</v>
      </c>
      <c r="I5534" s="26">
        <f t="shared" si="258"/>
        <v>0</v>
      </c>
      <c r="M5534" s="2">
        <v>493</v>
      </c>
    </row>
    <row r="5535" spans="2:13" ht="12.75" hidden="1">
      <c r="B5535" s="11"/>
      <c r="F5535" s="45"/>
      <c r="H5535" s="6">
        <f t="shared" si="257"/>
        <v>0</v>
      </c>
      <c r="I5535" s="26">
        <f t="shared" si="258"/>
        <v>0</v>
      </c>
      <c r="M5535" s="2">
        <v>493</v>
      </c>
    </row>
    <row r="5536" spans="2:13" ht="12.75" hidden="1">
      <c r="B5536" s="11"/>
      <c r="F5536" s="45"/>
      <c r="H5536" s="6">
        <f t="shared" si="257"/>
        <v>0</v>
      </c>
      <c r="I5536" s="26">
        <f t="shared" si="258"/>
        <v>0</v>
      </c>
      <c r="M5536" s="2">
        <v>493</v>
      </c>
    </row>
    <row r="5537" spans="2:13" ht="12.75" hidden="1">
      <c r="B5537" s="11"/>
      <c r="F5537" s="45"/>
      <c r="H5537" s="6">
        <f t="shared" si="257"/>
        <v>0</v>
      </c>
      <c r="I5537" s="26">
        <f t="shared" si="258"/>
        <v>0</v>
      </c>
      <c r="M5537" s="2">
        <v>493</v>
      </c>
    </row>
    <row r="5538" spans="2:13" ht="12.75" hidden="1">
      <c r="B5538" s="11"/>
      <c r="F5538" s="45"/>
      <c r="H5538" s="6">
        <f t="shared" si="257"/>
        <v>0</v>
      </c>
      <c r="I5538" s="26">
        <f t="shared" si="258"/>
        <v>0</v>
      </c>
      <c r="M5538" s="2">
        <v>493</v>
      </c>
    </row>
    <row r="5539" spans="2:13" ht="12.75" hidden="1">
      <c r="B5539" s="11"/>
      <c r="F5539" s="45"/>
      <c r="H5539" s="6">
        <f t="shared" si="257"/>
        <v>0</v>
      </c>
      <c r="I5539" s="26">
        <f t="shared" si="258"/>
        <v>0</v>
      </c>
      <c r="M5539" s="2">
        <v>493</v>
      </c>
    </row>
    <row r="5540" spans="2:13" ht="12.75" hidden="1">
      <c r="B5540" s="11"/>
      <c r="F5540" s="45"/>
      <c r="H5540" s="6">
        <f t="shared" si="257"/>
        <v>0</v>
      </c>
      <c r="I5540" s="26">
        <f t="shared" si="258"/>
        <v>0</v>
      </c>
      <c r="M5540" s="2">
        <v>493</v>
      </c>
    </row>
    <row r="5541" spans="2:13" ht="12.75" hidden="1">
      <c r="B5541" s="11"/>
      <c r="F5541" s="45"/>
      <c r="H5541" s="6">
        <f t="shared" si="257"/>
        <v>0</v>
      </c>
      <c r="I5541" s="26">
        <f t="shared" si="258"/>
        <v>0</v>
      </c>
      <c r="M5541" s="2">
        <v>493</v>
      </c>
    </row>
    <row r="5542" spans="2:13" ht="12.75" hidden="1">
      <c r="B5542" s="11"/>
      <c r="F5542" s="45"/>
      <c r="H5542" s="6">
        <f t="shared" si="257"/>
        <v>0</v>
      </c>
      <c r="I5542" s="26">
        <f t="shared" si="258"/>
        <v>0</v>
      </c>
      <c r="M5542" s="2">
        <v>493</v>
      </c>
    </row>
    <row r="5543" spans="2:13" ht="12.75" hidden="1">
      <c r="B5543" s="11"/>
      <c r="F5543" s="45"/>
      <c r="H5543" s="6">
        <f t="shared" si="257"/>
        <v>0</v>
      </c>
      <c r="I5543" s="26">
        <f t="shared" si="258"/>
        <v>0</v>
      </c>
      <c r="M5543" s="2">
        <v>493</v>
      </c>
    </row>
    <row r="5544" spans="2:13" ht="12.75" hidden="1">
      <c r="B5544" s="11"/>
      <c r="F5544" s="45"/>
      <c r="H5544" s="6">
        <f t="shared" si="257"/>
        <v>0</v>
      </c>
      <c r="I5544" s="26">
        <f t="shared" si="258"/>
        <v>0</v>
      </c>
      <c r="M5544" s="2">
        <v>493</v>
      </c>
    </row>
    <row r="5545" spans="2:13" ht="12.75" hidden="1">
      <c r="B5545" s="11"/>
      <c r="F5545" s="45"/>
      <c r="H5545" s="6">
        <f t="shared" si="257"/>
        <v>0</v>
      </c>
      <c r="I5545" s="26">
        <f t="shared" si="258"/>
        <v>0</v>
      </c>
      <c r="M5545" s="2">
        <v>493</v>
      </c>
    </row>
    <row r="5546" spans="2:13" ht="12.75" hidden="1">
      <c r="B5546" s="11"/>
      <c r="F5546" s="45"/>
      <c r="H5546" s="6">
        <f t="shared" si="257"/>
        <v>0</v>
      </c>
      <c r="I5546" s="26">
        <f t="shared" si="258"/>
        <v>0</v>
      </c>
      <c r="M5546" s="2">
        <v>493</v>
      </c>
    </row>
    <row r="5547" spans="2:13" ht="12.75" hidden="1">
      <c r="B5547" s="11"/>
      <c r="F5547" s="45"/>
      <c r="H5547" s="6">
        <f t="shared" si="257"/>
        <v>0</v>
      </c>
      <c r="I5547" s="26">
        <f t="shared" si="258"/>
        <v>0</v>
      </c>
      <c r="M5547" s="2">
        <v>493</v>
      </c>
    </row>
    <row r="5548" spans="2:13" ht="12.75" hidden="1">
      <c r="B5548" s="11"/>
      <c r="F5548" s="45"/>
      <c r="H5548" s="6">
        <f t="shared" si="257"/>
        <v>0</v>
      </c>
      <c r="I5548" s="26">
        <f t="shared" si="258"/>
        <v>0</v>
      </c>
      <c r="M5548" s="2">
        <v>493</v>
      </c>
    </row>
    <row r="5549" spans="2:13" ht="12.75" hidden="1">
      <c r="B5549" s="11"/>
      <c r="F5549" s="45"/>
      <c r="H5549" s="6">
        <f t="shared" si="257"/>
        <v>0</v>
      </c>
      <c r="I5549" s="26">
        <f t="shared" si="258"/>
        <v>0</v>
      </c>
      <c r="M5549" s="2">
        <v>493</v>
      </c>
    </row>
    <row r="5550" spans="2:13" ht="12.75" hidden="1">
      <c r="B5550" s="11"/>
      <c r="F5550" s="45"/>
      <c r="H5550" s="6">
        <f t="shared" si="257"/>
        <v>0</v>
      </c>
      <c r="I5550" s="26">
        <f t="shared" si="258"/>
        <v>0</v>
      </c>
      <c r="M5550" s="2">
        <v>493</v>
      </c>
    </row>
    <row r="5551" spans="2:13" ht="12.75" hidden="1">
      <c r="B5551" s="11"/>
      <c r="F5551" s="45"/>
      <c r="H5551" s="6">
        <f t="shared" si="257"/>
        <v>0</v>
      </c>
      <c r="I5551" s="26">
        <f t="shared" si="258"/>
        <v>0</v>
      </c>
      <c r="M5551" s="2">
        <v>493</v>
      </c>
    </row>
    <row r="5552" spans="2:13" ht="12.75" hidden="1">
      <c r="B5552" s="11"/>
      <c r="F5552" s="45"/>
      <c r="H5552" s="6">
        <f t="shared" si="257"/>
        <v>0</v>
      </c>
      <c r="I5552" s="26">
        <f t="shared" si="258"/>
        <v>0</v>
      </c>
      <c r="M5552" s="2">
        <v>493</v>
      </c>
    </row>
    <row r="5553" spans="6:13" ht="12.75" hidden="1">
      <c r="F5553" s="45"/>
      <c r="H5553" s="6">
        <f t="shared" si="257"/>
        <v>0</v>
      </c>
      <c r="I5553" s="26">
        <f t="shared" si="258"/>
        <v>0</v>
      </c>
      <c r="M5553" s="2">
        <v>493</v>
      </c>
    </row>
    <row r="5554" spans="2:13" ht="12.75" hidden="1">
      <c r="B5554" s="9"/>
      <c r="F5554" s="45"/>
      <c r="H5554" s="6">
        <f t="shared" si="257"/>
        <v>0</v>
      </c>
      <c r="I5554" s="26">
        <f t="shared" si="258"/>
        <v>0</v>
      </c>
      <c r="M5554" s="2">
        <v>493</v>
      </c>
    </row>
    <row r="5555" spans="6:13" ht="12.75" hidden="1">
      <c r="F5555" s="45"/>
      <c r="H5555" s="6">
        <f t="shared" si="257"/>
        <v>0</v>
      </c>
      <c r="I5555" s="26">
        <f t="shared" si="258"/>
        <v>0</v>
      </c>
      <c r="M5555" s="2">
        <v>493</v>
      </c>
    </row>
    <row r="5556" spans="6:13" ht="12.75" hidden="1">
      <c r="F5556" s="45"/>
      <c r="H5556" s="6">
        <f t="shared" si="257"/>
        <v>0</v>
      </c>
      <c r="I5556" s="26">
        <f t="shared" si="258"/>
        <v>0</v>
      </c>
      <c r="M5556" s="2">
        <v>493</v>
      </c>
    </row>
    <row r="5557" spans="6:13" ht="12.75" hidden="1">
      <c r="F5557" s="45"/>
      <c r="H5557" s="6">
        <f t="shared" si="257"/>
        <v>0</v>
      </c>
      <c r="I5557" s="26">
        <f t="shared" si="258"/>
        <v>0</v>
      </c>
      <c r="M5557" s="2">
        <v>493</v>
      </c>
    </row>
    <row r="5558" spans="6:13" ht="12.75" hidden="1">
      <c r="F5558" s="45"/>
      <c r="H5558" s="6">
        <f t="shared" si="257"/>
        <v>0</v>
      </c>
      <c r="I5558" s="26">
        <f t="shared" si="258"/>
        <v>0</v>
      </c>
      <c r="M5558" s="2">
        <v>493</v>
      </c>
    </row>
    <row r="5559" spans="6:13" ht="12.75" hidden="1">
      <c r="F5559" s="45"/>
      <c r="H5559" s="6">
        <f t="shared" si="257"/>
        <v>0</v>
      </c>
      <c r="I5559" s="26">
        <f t="shared" si="258"/>
        <v>0</v>
      </c>
      <c r="M5559" s="2">
        <v>493</v>
      </c>
    </row>
    <row r="5560" spans="6:13" ht="12.75" hidden="1">
      <c r="F5560" s="45"/>
      <c r="H5560" s="6">
        <f t="shared" si="257"/>
        <v>0</v>
      </c>
      <c r="I5560" s="26">
        <f t="shared" si="258"/>
        <v>0</v>
      </c>
      <c r="M5560" s="2">
        <v>493</v>
      </c>
    </row>
    <row r="5561" spans="6:13" ht="12.75" hidden="1">
      <c r="F5561" s="45"/>
      <c r="H5561" s="6">
        <f t="shared" si="257"/>
        <v>0</v>
      </c>
      <c r="I5561" s="26">
        <f t="shared" si="258"/>
        <v>0</v>
      </c>
      <c r="M5561" s="2">
        <v>493</v>
      </c>
    </row>
    <row r="5562" spans="6:13" ht="12.75" hidden="1">
      <c r="F5562" s="45"/>
      <c r="H5562" s="6">
        <f t="shared" si="257"/>
        <v>0</v>
      </c>
      <c r="I5562" s="26">
        <f t="shared" si="258"/>
        <v>0</v>
      </c>
      <c r="M5562" s="2">
        <v>493</v>
      </c>
    </row>
    <row r="5563" spans="6:13" ht="12.75" hidden="1">
      <c r="F5563" s="45"/>
      <c r="H5563" s="6">
        <f t="shared" si="257"/>
        <v>0</v>
      </c>
      <c r="I5563" s="26">
        <f t="shared" si="258"/>
        <v>0</v>
      </c>
      <c r="M5563" s="2">
        <v>493</v>
      </c>
    </row>
    <row r="5564" spans="6:13" ht="12.75" hidden="1">
      <c r="F5564" s="45"/>
      <c r="H5564" s="6">
        <f t="shared" si="257"/>
        <v>0</v>
      </c>
      <c r="I5564" s="26">
        <f t="shared" si="258"/>
        <v>0</v>
      </c>
      <c r="M5564" s="2">
        <v>493</v>
      </c>
    </row>
    <row r="5565" spans="6:13" ht="12.75" hidden="1">
      <c r="F5565" s="45"/>
      <c r="H5565" s="6">
        <f t="shared" si="257"/>
        <v>0</v>
      </c>
      <c r="I5565" s="26">
        <f t="shared" si="258"/>
        <v>0</v>
      </c>
      <c r="M5565" s="2">
        <v>493</v>
      </c>
    </row>
    <row r="5566" spans="6:13" ht="12.75" hidden="1">
      <c r="F5566" s="45"/>
      <c r="H5566" s="6">
        <f t="shared" si="257"/>
        <v>0</v>
      </c>
      <c r="I5566" s="26">
        <f t="shared" si="258"/>
        <v>0</v>
      </c>
      <c r="M5566" s="2">
        <v>493</v>
      </c>
    </row>
    <row r="5567" spans="6:13" ht="12.75" hidden="1">
      <c r="F5567" s="45"/>
      <c r="H5567" s="6">
        <f t="shared" si="257"/>
        <v>0</v>
      </c>
      <c r="I5567" s="26">
        <f t="shared" si="258"/>
        <v>0</v>
      </c>
      <c r="M5567" s="2">
        <v>493</v>
      </c>
    </row>
    <row r="5568" spans="6:13" ht="12.75" hidden="1">
      <c r="F5568" s="45"/>
      <c r="H5568" s="6">
        <f t="shared" si="257"/>
        <v>0</v>
      </c>
      <c r="I5568" s="26">
        <f t="shared" si="258"/>
        <v>0</v>
      </c>
      <c r="M5568" s="2">
        <v>493</v>
      </c>
    </row>
    <row r="5569" spans="6:13" ht="12.75" hidden="1">
      <c r="F5569" s="45"/>
      <c r="H5569" s="6">
        <f t="shared" si="257"/>
        <v>0</v>
      </c>
      <c r="I5569" s="26">
        <f t="shared" si="258"/>
        <v>0</v>
      </c>
      <c r="M5569" s="2">
        <v>493</v>
      </c>
    </row>
    <row r="5570" spans="6:13" ht="12.75" hidden="1">
      <c r="F5570" s="45"/>
      <c r="H5570" s="6">
        <f t="shared" si="257"/>
        <v>0</v>
      </c>
      <c r="I5570" s="26">
        <f t="shared" si="258"/>
        <v>0</v>
      </c>
      <c r="M5570" s="2">
        <v>493</v>
      </c>
    </row>
    <row r="5571" spans="6:13" ht="12.75" hidden="1">
      <c r="F5571" s="45"/>
      <c r="H5571" s="6">
        <f t="shared" si="257"/>
        <v>0</v>
      </c>
      <c r="I5571" s="26">
        <f t="shared" si="258"/>
        <v>0</v>
      </c>
      <c r="M5571" s="2">
        <v>493</v>
      </c>
    </row>
    <row r="5572" spans="6:13" ht="12.75" hidden="1">
      <c r="F5572" s="45"/>
      <c r="H5572" s="6">
        <f t="shared" si="257"/>
        <v>0</v>
      </c>
      <c r="I5572" s="26">
        <f t="shared" si="258"/>
        <v>0</v>
      </c>
      <c r="M5572" s="2">
        <v>493</v>
      </c>
    </row>
    <row r="5573" spans="6:13" ht="12.75" hidden="1">
      <c r="F5573" s="45"/>
      <c r="H5573" s="6">
        <f t="shared" si="257"/>
        <v>0</v>
      </c>
      <c r="I5573" s="26">
        <f t="shared" si="258"/>
        <v>0</v>
      </c>
      <c r="M5573" s="2">
        <v>493</v>
      </c>
    </row>
    <row r="5574" spans="6:13" ht="12.75" hidden="1">
      <c r="F5574" s="45"/>
      <c r="H5574" s="6">
        <f t="shared" si="257"/>
        <v>0</v>
      </c>
      <c r="I5574" s="26">
        <f t="shared" si="258"/>
        <v>0</v>
      </c>
      <c r="M5574" s="2">
        <v>493</v>
      </c>
    </row>
    <row r="5575" spans="6:13" ht="12.75" hidden="1">
      <c r="F5575" s="45"/>
      <c r="H5575" s="6">
        <f t="shared" si="257"/>
        <v>0</v>
      </c>
      <c r="I5575" s="26">
        <f t="shared" si="258"/>
        <v>0</v>
      </c>
      <c r="M5575" s="2">
        <v>493</v>
      </c>
    </row>
    <row r="5576" spans="6:13" ht="12.75" hidden="1">
      <c r="F5576" s="45"/>
      <c r="H5576" s="6">
        <f t="shared" si="257"/>
        <v>0</v>
      </c>
      <c r="I5576" s="26">
        <f t="shared" si="258"/>
        <v>0</v>
      </c>
      <c r="M5576" s="2">
        <v>493</v>
      </c>
    </row>
    <row r="5577" spans="6:13" ht="12.75" hidden="1">
      <c r="F5577" s="45"/>
      <c r="H5577" s="6">
        <f t="shared" si="257"/>
        <v>0</v>
      </c>
      <c r="I5577" s="26">
        <f t="shared" si="258"/>
        <v>0</v>
      </c>
      <c r="M5577" s="2">
        <v>493</v>
      </c>
    </row>
    <row r="5578" spans="6:13" ht="12.75" hidden="1">
      <c r="F5578" s="45"/>
      <c r="H5578" s="6">
        <f t="shared" si="257"/>
        <v>0</v>
      </c>
      <c r="I5578" s="26">
        <f t="shared" si="258"/>
        <v>0</v>
      </c>
      <c r="M5578" s="2">
        <v>493</v>
      </c>
    </row>
    <row r="5579" spans="6:13" ht="12.75" hidden="1">
      <c r="F5579" s="45"/>
      <c r="H5579" s="6">
        <f t="shared" si="257"/>
        <v>0</v>
      </c>
      <c r="I5579" s="26">
        <f t="shared" si="258"/>
        <v>0</v>
      </c>
      <c r="M5579" s="2">
        <v>493</v>
      </c>
    </row>
    <row r="5580" spans="6:13" ht="12.75" hidden="1">
      <c r="F5580" s="45"/>
      <c r="H5580" s="6">
        <f t="shared" si="257"/>
        <v>0</v>
      </c>
      <c r="I5580" s="26">
        <f t="shared" si="258"/>
        <v>0</v>
      </c>
      <c r="M5580" s="2">
        <v>493</v>
      </c>
    </row>
    <row r="5581" spans="6:13" ht="12.75" hidden="1">
      <c r="F5581" s="45"/>
      <c r="H5581" s="6">
        <f t="shared" si="257"/>
        <v>0</v>
      </c>
      <c r="I5581" s="26">
        <f t="shared" si="258"/>
        <v>0</v>
      </c>
      <c r="M5581" s="2">
        <v>493</v>
      </c>
    </row>
    <row r="5582" spans="6:13" ht="12.75" hidden="1">
      <c r="F5582" s="45"/>
      <c r="H5582" s="6">
        <f t="shared" si="257"/>
        <v>0</v>
      </c>
      <c r="I5582" s="26">
        <f t="shared" si="258"/>
        <v>0</v>
      </c>
      <c r="M5582" s="2">
        <v>493</v>
      </c>
    </row>
    <row r="5583" spans="6:13" ht="12.75" hidden="1">
      <c r="F5583" s="45"/>
      <c r="H5583" s="6">
        <f t="shared" si="257"/>
        <v>0</v>
      </c>
      <c r="I5583" s="26">
        <f t="shared" si="258"/>
        <v>0</v>
      </c>
      <c r="M5583" s="2">
        <v>493</v>
      </c>
    </row>
    <row r="5584" spans="6:13" ht="12.75" hidden="1">
      <c r="F5584" s="45"/>
      <c r="H5584" s="6">
        <f t="shared" si="257"/>
        <v>0</v>
      </c>
      <c r="I5584" s="26">
        <f t="shared" si="258"/>
        <v>0</v>
      </c>
      <c r="M5584" s="2">
        <v>493</v>
      </c>
    </row>
    <row r="5585" spans="6:13" ht="12.75" hidden="1">
      <c r="F5585" s="45"/>
      <c r="H5585" s="6">
        <f t="shared" si="257"/>
        <v>0</v>
      </c>
      <c r="I5585" s="26">
        <f t="shared" si="258"/>
        <v>0</v>
      </c>
      <c r="M5585" s="2">
        <v>493</v>
      </c>
    </row>
    <row r="5586" spans="6:13" ht="12.75" hidden="1">
      <c r="F5586" s="45"/>
      <c r="H5586" s="6">
        <f t="shared" si="257"/>
        <v>0</v>
      </c>
      <c r="I5586" s="26">
        <f t="shared" si="258"/>
        <v>0</v>
      </c>
      <c r="M5586" s="2">
        <v>493</v>
      </c>
    </row>
    <row r="5587" spans="6:13" ht="12.75" hidden="1">
      <c r="F5587" s="45"/>
      <c r="H5587" s="6">
        <f t="shared" si="257"/>
        <v>0</v>
      </c>
      <c r="I5587" s="26">
        <f t="shared" si="258"/>
        <v>0</v>
      </c>
      <c r="M5587" s="2">
        <v>493</v>
      </c>
    </row>
    <row r="5588" spans="6:13" ht="12.75" hidden="1">
      <c r="F5588" s="45"/>
      <c r="H5588" s="6">
        <f t="shared" si="257"/>
        <v>0</v>
      </c>
      <c r="I5588" s="26">
        <f t="shared" si="258"/>
        <v>0</v>
      </c>
      <c r="M5588" s="2">
        <v>493</v>
      </c>
    </row>
    <row r="5589" spans="6:13" ht="12.75" hidden="1">
      <c r="F5589" s="45"/>
      <c r="H5589" s="6">
        <f t="shared" si="257"/>
        <v>0</v>
      </c>
      <c r="I5589" s="26">
        <f t="shared" si="258"/>
        <v>0</v>
      </c>
      <c r="M5589" s="2">
        <v>493</v>
      </c>
    </row>
    <row r="5590" spans="6:13" ht="12.75" hidden="1">
      <c r="F5590" s="45"/>
      <c r="H5590" s="6">
        <f t="shared" si="257"/>
        <v>0</v>
      </c>
      <c r="I5590" s="26">
        <f t="shared" si="258"/>
        <v>0</v>
      </c>
      <c r="M5590" s="2">
        <v>493</v>
      </c>
    </row>
    <row r="5591" spans="6:13" ht="12.75" hidden="1">
      <c r="F5591" s="45"/>
      <c r="H5591" s="6">
        <f t="shared" si="257"/>
        <v>0</v>
      </c>
      <c r="I5591" s="26">
        <f t="shared" si="258"/>
        <v>0</v>
      </c>
      <c r="M5591" s="2">
        <v>493</v>
      </c>
    </row>
    <row r="5592" spans="6:13" ht="12.75" hidden="1">
      <c r="F5592" s="45"/>
      <c r="H5592" s="6">
        <f t="shared" si="257"/>
        <v>0</v>
      </c>
      <c r="I5592" s="26">
        <f t="shared" si="258"/>
        <v>0</v>
      </c>
      <c r="M5592" s="2">
        <v>493</v>
      </c>
    </row>
    <row r="5593" spans="6:13" ht="12.75" hidden="1">
      <c r="F5593" s="45"/>
      <c r="H5593" s="6">
        <f t="shared" si="257"/>
        <v>0</v>
      </c>
      <c r="I5593" s="26">
        <f t="shared" si="258"/>
        <v>0</v>
      </c>
      <c r="M5593" s="2">
        <v>493</v>
      </c>
    </row>
    <row r="5594" spans="6:13" ht="12.75" hidden="1">
      <c r="F5594" s="45"/>
      <c r="H5594" s="6">
        <f aca="true" t="shared" si="259" ref="H5594:H5657">H5593-B5594</f>
        <v>0</v>
      </c>
      <c r="I5594" s="26">
        <f aca="true" t="shared" si="260" ref="I5594:I5657">+B5594/M5594</f>
        <v>0</v>
      </c>
      <c r="M5594" s="2">
        <v>493</v>
      </c>
    </row>
    <row r="5595" spans="6:13" ht="12.75" hidden="1">
      <c r="F5595" s="45"/>
      <c r="H5595" s="6">
        <f t="shared" si="259"/>
        <v>0</v>
      </c>
      <c r="I5595" s="26">
        <f t="shared" si="260"/>
        <v>0</v>
      </c>
      <c r="M5595" s="2">
        <v>493</v>
      </c>
    </row>
    <row r="5596" spans="6:13" ht="12.75" hidden="1">
      <c r="F5596" s="45"/>
      <c r="H5596" s="6">
        <f t="shared" si="259"/>
        <v>0</v>
      </c>
      <c r="I5596" s="26">
        <f t="shared" si="260"/>
        <v>0</v>
      </c>
      <c r="M5596" s="2">
        <v>493</v>
      </c>
    </row>
    <row r="5597" spans="6:13" ht="12.75" hidden="1">
      <c r="F5597" s="45"/>
      <c r="H5597" s="6">
        <f t="shared" si="259"/>
        <v>0</v>
      </c>
      <c r="I5597" s="26">
        <f t="shared" si="260"/>
        <v>0</v>
      </c>
      <c r="M5597" s="2">
        <v>493</v>
      </c>
    </row>
    <row r="5598" spans="6:13" ht="12.75" hidden="1">
      <c r="F5598" s="45"/>
      <c r="H5598" s="6">
        <f t="shared" si="259"/>
        <v>0</v>
      </c>
      <c r="I5598" s="26">
        <f t="shared" si="260"/>
        <v>0</v>
      </c>
      <c r="M5598" s="2">
        <v>493</v>
      </c>
    </row>
    <row r="5599" spans="6:13" ht="12.75" hidden="1">
      <c r="F5599" s="45"/>
      <c r="H5599" s="6">
        <f t="shared" si="259"/>
        <v>0</v>
      </c>
      <c r="I5599" s="26">
        <f t="shared" si="260"/>
        <v>0</v>
      </c>
      <c r="M5599" s="2">
        <v>493</v>
      </c>
    </row>
    <row r="5600" spans="6:13" ht="12.75" hidden="1">
      <c r="F5600" s="45"/>
      <c r="H5600" s="6">
        <f t="shared" si="259"/>
        <v>0</v>
      </c>
      <c r="I5600" s="26">
        <f t="shared" si="260"/>
        <v>0</v>
      </c>
      <c r="M5600" s="2">
        <v>493</v>
      </c>
    </row>
    <row r="5601" spans="6:13" ht="12.75" hidden="1">
      <c r="F5601" s="45"/>
      <c r="H5601" s="6">
        <f t="shared" si="259"/>
        <v>0</v>
      </c>
      <c r="I5601" s="26">
        <f t="shared" si="260"/>
        <v>0</v>
      </c>
      <c r="M5601" s="2">
        <v>493</v>
      </c>
    </row>
    <row r="5602" spans="6:13" ht="12.75" hidden="1">
      <c r="F5602" s="45"/>
      <c r="H5602" s="6">
        <f t="shared" si="259"/>
        <v>0</v>
      </c>
      <c r="I5602" s="26">
        <f t="shared" si="260"/>
        <v>0</v>
      </c>
      <c r="M5602" s="2">
        <v>493</v>
      </c>
    </row>
    <row r="5603" spans="6:13" ht="12.75" hidden="1">
      <c r="F5603" s="45"/>
      <c r="H5603" s="6">
        <f t="shared" si="259"/>
        <v>0</v>
      </c>
      <c r="I5603" s="26">
        <f t="shared" si="260"/>
        <v>0</v>
      </c>
      <c r="M5603" s="2">
        <v>493</v>
      </c>
    </row>
    <row r="5604" spans="6:13" ht="12.75" hidden="1">
      <c r="F5604" s="45"/>
      <c r="H5604" s="6">
        <f t="shared" si="259"/>
        <v>0</v>
      </c>
      <c r="I5604" s="26">
        <f t="shared" si="260"/>
        <v>0</v>
      </c>
      <c r="M5604" s="2">
        <v>493</v>
      </c>
    </row>
    <row r="5605" spans="6:13" ht="12.75" hidden="1">
      <c r="F5605" s="45"/>
      <c r="H5605" s="6">
        <f t="shared" si="259"/>
        <v>0</v>
      </c>
      <c r="I5605" s="26">
        <f t="shared" si="260"/>
        <v>0</v>
      </c>
      <c r="M5605" s="2">
        <v>493</v>
      </c>
    </row>
    <row r="5606" spans="6:13" ht="12.75" hidden="1">
      <c r="F5606" s="45"/>
      <c r="H5606" s="6">
        <f t="shared" si="259"/>
        <v>0</v>
      </c>
      <c r="I5606" s="26">
        <f t="shared" si="260"/>
        <v>0</v>
      </c>
      <c r="M5606" s="2">
        <v>493</v>
      </c>
    </row>
    <row r="5607" spans="6:13" ht="12.75" hidden="1">
      <c r="F5607" s="45"/>
      <c r="H5607" s="6">
        <f t="shared" si="259"/>
        <v>0</v>
      </c>
      <c r="I5607" s="26">
        <f t="shared" si="260"/>
        <v>0</v>
      </c>
      <c r="M5607" s="2">
        <v>493</v>
      </c>
    </row>
    <row r="5608" spans="6:13" ht="12.75" hidden="1">
      <c r="F5608" s="45"/>
      <c r="H5608" s="6">
        <f t="shared" si="259"/>
        <v>0</v>
      </c>
      <c r="I5608" s="26">
        <f t="shared" si="260"/>
        <v>0</v>
      </c>
      <c r="M5608" s="2">
        <v>493</v>
      </c>
    </row>
    <row r="5609" spans="6:13" ht="12.75" hidden="1">
      <c r="F5609" s="45"/>
      <c r="H5609" s="6">
        <f t="shared" si="259"/>
        <v>0</v>
      </c>
      <c r="I5609" s="26">
        <f t="shared" si="260"/>
        <v>0</v>
      </c>
      <c r="M5609" s="2">
        <v>493</v>
      </c>
    </row>
    <row r="5610" spans="6:13" ht="12.75" hidden="1">
      <c r="F5610" s="45"/>
      <c r="H5610" s="6">
        <f t="shared" si="259"/>
        <v>0</v>
      </c>
      <c r="I5610" s="26">
        <f t="shared" si="260"/>
        <v>0</v>
      </c>
      <c r="M5610" s="2">
        <v>493</v>
      </c>
    </row>
    <row r="5611" spans="6:13" ht="12.75" hidden="1">
      <c r="F5611" s="45"/>
      <c r="H5611" s="6">
        <f t="shared" si="259"/>
        <v>0</v>
      </c>
      <c r="I5611" s="26">
        <f t="shared" si="260"/>
        <v>0</v>
      </c>
      <c r="M5611" s="2">
        <v>493</v>
      </c>
    </row>
    <row r="5612" spans="6:13" ht="12.75" hidden="1">
      <c r="F5612" s="45"/>
      <c r="H5612" s="6">
        <f t="shared" si="259"/>
        <v>0</v>
      </c>
      <c r="I5612" s="26">
        <f t="shared" si="260"/>
        <v>0</v>
      </c>
      <c r="M5612" s="2">
        <v>493</v>
      </c>
    </row>
    <row r="5613" spans="6:13" ht="12.75" hidden="1">
      <c r="F5613" s="45"/>
      <c r="H5613" s="6">
        <f t="shared" si="259"/>
        <v>0</v>
      </c>
      <c r="I5613" s="26">
        <f t="shared" si="260"/>
        <v>0</v>
      </c>
      <c r="M5613" s="2">
        <v>493</v>
      </c>
    </row>
    <row r="5614" spans="6:13" ht="12.75" hidden="1">
      <c r="F5614" s="45"/>
      <c r="H5614" s="6">
        <f t="shared" si="259"/>
        <v>0</v>
      </c>
      <c r="I5614" s="26">
        <f t="shared" si="260"/>
        <v>0</v>
      </c>
      <c r="M5614" s="2">
        <v>493</v>
      </c>
    </row>
    <row r="5615" spans="6:13" ht="12.75" hidden="1">
      <c r="F5615" s="45"/>
      <c r="H5615" s="6">
        <f t="shared" si="259"/>
        <v>0</v>
      </c>
      <c r="I5615" s="26">
        <f t="shared" si="260"/>
        <v>0</v>
      </c>
      <c r="M5615" s="2">
        <v>493</v>
      </c>
    </row>
    <row r="5616" spans="6:13" ht="12.75" hidden="1">
      <c r="F5616" s="45"/>
      <c r="H5616" s="6">
        <f t="shared" si="259"/>
        <v>0</v>
      </c>
      <c r="I5616" s="26">
        <f t="shared" si="260"/>
        <v>0</v>
      </c>
      <c r="M5616" s="2">
        <v>493</v>
      </c>
    </row>
    <row r="5617" spans="6:13" ht="12.75" hidden="1">
      <c r="F5617" s="45"/>
      <c r="H5617" s="6">
        <f t="shared" si="259"/>
        <v>0</v>
      </c>
      <c r="I5617" s="26">
        <f t="shared" si="260"/>
        <v>0</v>
      </c>
      <c r="M5617" s="2">
        <v>493</v>
      </c>
    </row>
    <row r="5618" spans="6:13" ht="12.75" hidden="1">
      <c r="F5618" s="45"/>
      <c r="H5618" s="6">
        <f t="shared" si="259"/>
        <v>0</v>
      </c>
      <c r="I5618" s="26">
        <f t="shared" si="260"/>
        <v>0</v>
      </c>
      <c r="M5618" s="2">
        <v>493</v>
      </c>
    </row>
    <row r="5619" spans="6:13" ht="12.75" hidden="1">
      <c r="F5619" s="45"/>
      <c r="H5619" s="6">
        <f t="shared" si="259"/>
        <v>0</v>
      </c>
      <c r="I5619" s="26">
        <f t="shared" si="260"/>
        <v>0</v>
      </c>
      <c r="M5619" s="2">
        <v>493</v>
      </c>
    </row>
    <row r="5620" spans="6:13" ht="12.75" hidden="1">
      <c r="F5620" s="45"/>
      <c r="H5620" s="6">
        <f t="shared" si="259"/>
        <v>0</v>
      </c>
      <c r="I5620" s="26">
        <f t="shared" si="260"/>
        <v>0</v>
      </c>
      <c r="M5620" s="2">
        <v>493</v>
      </c>
    </row>
    <row r="5621" spans="6:13" ht="12.75" hidden="1">
      <c r="F5621" s="45"/>
      <c r="H5621" s="6">
        <f t="shared" si="259"/>
        <v>0</v>
      </c>
      <c r="I5621" s="26">
        <f t="shared" si="260"/>
        <v>0</v>
      </c>
      <c r="M5621" s="2">
        <v>493</v>
      </c>
    </row>
    <row r="5622" spans="6:13" ht="12.75" hidden="1">
      <c r="F5622" s="45"/>
      <c r="H5622" s="6">
        <f t="shared" si="259"/>
        <v>0</v>
      </c>
      <c r="I5622" s="26">
        <f t="shared" si="260"/>
        <v>0</v>
      </c>
      <c r="M5622" s="2">
        <v>493</v>
      </c>
    </row>
    <row r="5623" spans="6:13" ht="12.75" hidden="1">
      <c r="F5623" s="45"/>
      <c r="H5623" s="6">
        <f t="shared" si="259"/>
        <v>0</v>
      </c>
      <c r="I5623" s="26">
        <f t="shared" si="260"/>
        <v>0</v>
      </c>
      <c r="M5623" s="2">
        <v>493</v>
      </c>
    </row>
    <row r="5624" spans="6:13" ht="12.75" hidden="1">
      <c r="F5624" s="45"/>
      <c r="H5624" s="6">
        <f t="shared" si="259"/>
        <v>0</v>
      </c>
      <c r="I5624" s="26">
        <f t="shared" si="260"/>
        <v>0</v>
      </c>
      <c r="M5624" s="2">
        <v>493</v>
      </c>
    </row>
    <row r="5625" spans="6:13" ht="12.75" hidden="1">
      <c r="F5625" s="45"/>
      <c r="H5625" s="6">
        <f t="shared" si="259"/>
        <v>0</v>
      </c>
      <c r="I5625" s="26">
        <f t="shared" si="260"/>
        <v>0</v>
      </c>
      <c r="M5625" s="2">
        <v>493</v>
      </c>
    </row>
    <row r="5626" spans="6:13" ht="12.75" hidden="1">
      <c r="F5626" s="45"/>
      <c r="H5626" s="6">
        <f t="shared" si="259"/>
        <v>0</v>
      </c>
      <c r="I5626" s="26">
        <f t="shared" si="260"/>
        <v>0</v>
      </c>
      <c r="M5626" s="2">
        <v>493</v>
      </c>
    </row>
    <row r="5627" spans="6:13" ht="12.75" hidden="1">
      <c r="F5627" s="45"/>
      <c r="H5627" s="6">
        <f t="shared" si="259"/>
        <v>0</v>
      </c>
      <c r="I5627" s="26">
        <f t="shared" si="260"/>
        <v>0</v>
      </c>
      <c r="M5627" s="2">
        <v>493</v>
      </c>
    </row>
    <row r="5628" spans="6:13" ht="12.75" hidden="1">
      <c r="F5628" s="45"/>
      <c r="H5628" s="6">
        <f t="shared" si="259"/>
        <v>0</v>
      </c>
      <c r="I5628" s="26">
        <f t="shared" si="260"/>
        <v>0</v>
      </c>
      <c r="M5628" s="2">
        <v>493</v>
      </c>
    </row>
    <row r="5629" spans="6:13" ht="12.75" hidden="1">
      <c r="F5629" s="45"/>
      <c r="H5629" s="6">
        <f t="shared" si="259"/>
        <v>0</v>
      </c>
      <c r="I5629" s="26">
        <f t="shared" si="260"/>
        <v>0</v>
      </c>
      <c r="M5629" s="2">
        <v>493</v>
      </c>
    </row>
    <row r="5630" spans="6:13" ht="12.75" hidden="1">
      <c r="F5630" s="45"/>
      <c r="H5630" s="6">
        <f t="shared" si="259"/>
        <v>0</v>
      </c>
      <c r="I5630" s="26">
        <f t="shared" si="260"/>
        <v>0</v>
      </c>
      <c r="M5630" s="2">
        <v>493</v>
      </c>
    </row>
    <row r="5631" spans="6:13" ht="12.75" hidden="1">
      <c r="F5631" s="45"/>
      <c r="H5631" s="6">
        <f t="shared" si="259"/>
        <v>0</v>
      </c>
      <c r="I5631" s="26">
        <f t="shared" si="260"/>
        <v>0</v>
      </c>
      <c r="M5631" s="2">
        <v>493</v>
      </c>
    </row>
    <row r="5632" spans="6:13" ht="12.75" hidden="1">
      <c r="F5632" s="45"/>
      <c r="H5632" s="6">
        <f t="shared" si="259"/>
        <v>0</v>
      </c>
      <c r="I5632" s="26">
        <f t="shared" si="260"/>
        <v>0</v>
      </c>
      <c r="M5632" s="2">
        <v>493</v>
      </c>
    </row>
    <row r="5633" spans="6:13" ht="12.75" hidden="1">
      <c r="F5633" s="45"/>
      <c r="H5633" s="6">
        <f t="shared" si="259"/>
        <v>0</v>
      </c>
      <c r="I5633" s="26">
        <f t="shared" si="260"/>
        <v>0</v>
      </c>
      <c r="M5633" s="2">
        <v>493</v>
      </c>
    </row>
    <row r="5634" spans="6:13" ht="12.75" hidden="1">
      <c r="F5634" s="45"/>
      <c r="H5634" s="6">
        <f t="shared" si="259"/>
        <v>0</v>
      </c>
      <c r="I5634" s="26">
        <f t="shared" si="260"/>
        <v>0</v>
      </c>
      <c r="M5634" s="2">
        <v>493</v>
      </c>
    </row>
    <row r="5635" spans="6:13" ht="12.75" hidden="1">
      <c r="F5635" s="45"/>
      <c r="H5635" s="6">
        <f t="shared" si="259"/>
        <v>0</v>
      </c>
      <c r="I5635" s="26">
        <f t="shared" si="260"/>
        <v>0</v>
      </c>
      <c r="M5635" s="2">
        <v>493</v>
      </c>
    </row>
    <row r="5636" spans="6:13" ht="12.75" hidden="1">
      <c r="F5636" s="45"/>
      <c r="H5636" s="6">
        <f t="shared" si="259"/>
        <v>0</v>
      </c>
      <c r="I5636" s="26">
        <f t="shared" si="260"/>
        <v>0</v>
      </c>
      <c r="M5636" s="2">
        <v>493</v>
      </c>
    </row>
    <row r="5637" spans="6:13" ht="12.75" hidden="1">
      <c r="F5637" s="45"/>
      <c r="H5637" s="6">
        <f t="shared" si="259"/>
        <v>0</v>
      </c>
      <c r="I5637" s="26">
        <f t="shared" si="260"/>
        <v>0</v>
      </c>
      <c r="M5637" s="2">
        <v>493</v>
      </c>
    </row>
    <row r="5638" spans="6:13" ht="12.75" hidden="1">
      <c r="F5638" s="45"/>
      <c r="H5638" s="6">
        <f t="shared" si="259"/>
        <v>0</v>
      </c>
      <c r="I5638" s="26">
        <f t="shared" si="260"/>
        <v>0</v>
      </c>
      <c r="M5638" s="2">
        <v>493</v>
      </c>
    </row>
    <row r="5639" spans="6:13" ht="12.75" hidden="1">
      <c r="F5639" s="45"/>
      <c r="H5639" s="6">
        <f t="shared" si="259"/>
        <v>0</v>
      </c>
      <c r="I5639" s="26">
        <f t="shared" si="260"/>
        <v>0</v>
      </c>
      <c r="M5639" s="2">
        <v>493</v>
      </c>
    </row>
    <row r="5640" spans="6:13" ht="12.75" hidden="1">
      <c r="F5640" s="45"/>
      <c r="H5640" s="6">
        <f t="shared" si="259"/>
        <v>0</v>
      </c>
      <c r="I5640" s="26">
        <f t="shared" si="260"/>
        <v>0</v>
      </c>
      <c r="M5640" s="2">
        <v>493</v>
      </c>
    </row>
    <row r="5641" spans="6:13" ht="12.75" hidden="1">
      <c r="F5641" s="45"/>
      <c r="H5641" s="6">
        <f t="shared" si="259"/>
        <v>0</v>
      </c>
      <c r="I5641" s="26">
        <f t="shared" si="260"/>
        <v>0</v>
      </c>
      <c r="M5641" s="2">
        <v>493</v>
      </c>
    </row>
    <row r="5642" spans="6:13" ht="12.75" hidden="1">
      <c r="F5642" s="45"/>
      <c r="H5642" s="6">
        <f t="shared" si="259"/>
        <v>0</v>
      </c>
      <c r="I5642" s="26">
        <f t="shared" si="260"/>
        <v>0</v>
      </c>
      <c r="M5642" s="2">
        <v>493</v>
      </c>
    </row>
    <row r="5643" spans="6:13" ht="12.75" hidden="1">
      <c r="F5643" s="45"/>
      <c r="H5643" s="6">
        <f t="shared" si="259"/>
        <v>0</v>
      </c>
      <c r="I5643" s="26">
        <f t="shared" si="260"/>
        <v>0</v>
      </c>
      <c r="M5643" s="2">
        <v>493</v>
      </c>
    </row>
    <row r="5644" spans="6:13" ht="12.75" hidden="1">
      <c r="F5644" s="45"/>
      <c r="H5644" s="6">
        <f t="shared" si="259"/>
        <v>0</v>
      </c>
      <c r="I5644" s="26">
        <f t="shared" si="260"/>
        <v>0</v>
      </c>
      <c r="M5644" s="2">
        <v>493</v>
      </c>
    </row>
    <row r="5645" spans="6:13" ht="12.75" hidden="1">
      <c r="F5645" s="45"/>
      <c r="H5645" s="6">
        <f t="shared" si="259"/>
        <v>0</v>
      </c>
      <c r="I5645" s="26">
        <f t="shared" si="260"/>
        <v>0</v>
      </c>
      <c r="M5645" s="2">
        <v>493</v>
      </c>
    </row>
    <row r="5646" spans="6:13" ht="12.75" hidden="1">
      <c r="F5646" s="45"/>
      <c r="H5646" s="6">
        <f t="shared" si="259"/>
        <v>0</v>
      </c>
      <c r="I5646" s="26">
        <f t="shared" si="260"/>
        <v>0</v>
      </c>
      <c r="M5646" s="2">
        <v>493</v>
      </c>
    </row>
    <row r="5647" spans="6:13" ht="12.75" hidden="1">
      <c r="F5647" s="45"/>
      <c r="H5647" s="6">
        <f t="shared" si="259"/>
        <v>0</v>
      </c>
      <c r="I5647" s="26">
        <f t="shared" si="260"/>
        <v>0</v>
      </c>
      <c r="M5647" s="2">
        <v>493</v>
      </c>
    </row>
    <row r="5648" spans="6:13" ht="12.75" hidden="1">
      <c r="F5648" s="45"/>
      <c r="H5648" s="6">
        <f t="shared" si="259"/>
        <v>0</v>
      </c>
      <c r="I5648" s="26">
        <f t="shared" si="260"/>
        <v>0</v>
      </c>
      <c r="M5648" s="2">
        <v>493</v>
      </c>
    </row>
    <row r="5649" spans="6:13" ht="12.75" hidden="1">
      <c r="F5649" s="45"/>
      <c r="H5649" s="6">
        <f t="shared" si="259"/>
        <v>0</v>
      </c>
      <c r="I5649" s="26">
        <f t="shared" si="260"/>
        <v>0</v>
      </c>
      <c r="M5649" s="2">
        <v>493</v>
      </c>
    </row>
    <row r="5650" spans="6:13" ht="12.75" hidden="1">
      <c r="F5650" s="45"/>
      <c r="H5650" s="6">
        <f t="shared" si="259"/>
        <v>0</v>
      </c>
      <c r="I5650" s="26">
        <f t="shared" si="260"/>
        <v>0</v>
      </c>
      <c r="M5650" s="2">
        <v>493</v>
      </c>
    </row>
    <row r="5651" spans="6:13" ht="12.75" hidden="1">
      <c r="F5651" s="45"/>
      <c r="H5651" s="6">
        <f t="shared" si="259"/>
        <v>0</v>
      </c>
      <c r="I5651" s="26">
        <f t="shared" si="260"/>
        <v>0</v>
      </c>
      <c r="M5651" s="2">
        <v>493</v>
      </c>
    </row>
    <row r="5652" spans="6:13" ht="12.75" hidden="1">
      <c r="F5652" s="45"/>
      <c r="H5652" s="6">
        <f t="shared" si="259"/>
        <v>0</v>
      </c>
      <c r="I5652" s="26">
        <f t="shared" si="260"/>
        <v>0</v>
      </c>
      <c r="M5652" s="2">
        <v>493</v>
      </c>
    </row>
    <row r="5653" spans="6:13" ht="12.75" hidden="1">
      <c r="F5653" s="45"/>
      <c r="H5653" s="6">
        <f t="shared" si="259"/>
        <v>0</v>
      </c>
      <c r="I5653" s="26">
        <f t="shared" si="260"/>
        <v>0</v>
      </c>
      <c r="M5653" s="2">
        <v>493</v>
      </c>
    </row>
    <row r="5654" spans="6:13" ht="12.75" hidden="1">
      <c r="F5654" s="45"/>
      <c r="H5654" s="6">
        <f t="shared" si="259"/>
        <v>0</v>
      </c>
      <c r="I5654" s="26">
        <f t="shared" si="260"/>
        <v>0</v>
      </c>
      <c r="M5654" s="2">
        <v>493</v>
      </c>
    </row>
    <row r="5655" spans="6:13" ht="12.75" hidden="1">
      <c r="F5655" s="45"/>
      <c r="H5655" s="6">
        <f t="shared" si="259"/>
        <v>0</v>
      </c>
      <c r="I5655" s="26">
        <f t="shared" si="260"/>
        <v>0</v>
      </c>
      <c r="M5655" s="2">
        <v>493</v>
      </c>
    </row>
    <row r="5656" spans="6:13" ht="12.75" hidden="1">
      <c r="F5656" s="45"/>
      <c r="H5656" s="6">
        <f t="shared" si="259"/>
        <v>0</v>
      </c>
      <c r="I5656" s="26">
        <f t="shared" si="260"/>
        <v>0</v>
      </c>
      <c r="M5656" s="2">
        <v>493</v>
      </c>
    </row>
    <row r="5657" spans="6:13" ht="12.75" hidden="1">
      <c r="F5657" s="45"/>
      <c r="H5657" s="6">
        <f t="shared" si="259"/>
        <v>0</v>
      </c>
      <c r="I5657" s="26">
        <f t="shared" si="260"/>
        <v>0</v>
      </c>
      <c r="M5657" s="2">
        <v>493</v>
      </c>
    </row>
    <row r="5658" spans="6:13" ht="12.75" hidden="1">
      <c r="F5658" s="45"/>
      <c r="H5658" s="6">
        <f aca="true" t="shared" si="261" ref="H5658:H5721">H5657-B5658</f>
        <v>0</v>
      </c>
      <c r="I5658" s="26">
        <f aca="true" t="shared" si="262" ref="I5658:I5721">+B5658/M5658</f>
        <v>0</v>
      </c>
      <c r="M5658" s="2">
        <v>493</v>
      </c>
    </row>
    <row r="5659" spans="6:13" ht="12.75" hidden="1">
      <c r="F5659" s="45"/>
      <c r="H5659" s="6">
        <f t="shared" si="261"/>
        <v>0</v>
      </c>
      <c r="I5659" s="26">
        <f t="shared" si="262"/>
        <v>0</v>
      </c>
      <c r="M5659" s="2">
        <v>493</v>
      </c>
    </row>
    <row r="5660" spans="6:13" ht="12.75" hidden="1">
      <c r="F5660" s="45"/>
      <c r="H5660" s="6">
        <f t="shared" si="261"/>
        <v>0</v>
      </c>
      <c r="I5660" s="26">
        <f t="shared" si="262"/>
        <v>0</v>
      </c>
      <c r="M5660" s="2">
        <v>493</v>
      </c>
    </row>
    <row r="5661" spans="6:13" ht="12.75" hidden="1">
      <c r="F5661" s="45"/>
      <c r="H5661" s="6">
        <f t="shared" si="261"/>
        <v>0</v>
      </c>
      <c r="I5661" s="26">
        <f t="shared" si="262"/>
        <v>0</v>
      </c>
      <c r="M5661" s="2">
        <v>493</v>
      </c>
    </row>
    <row r="5662" spans="6:13" ht="12.75" hidden="1">
      <c r="F5662" s="45"/>
      <c r="H5662" s="6">
        <f t="shared" si="261"/>
        <v>0</v>
      </c>
      <c r="I5662" s="26">
        <f t="shared" si="262"/>
        <v>0</v>
      </c>
      <c r="M5662" s="2">
        <v>493</v>
      </c>
    </row>
    <row r="5663" spans="6:13" ht="12.75" hidden="1">
      <c r="F5663" s="45"/>
      <c r="H5663" s="6">
        <f t="shared" si="261"/>
        <v>0</v>
      </c>
      <c r="I5663" s="26">
        <f t="shared" si="262"/>
        <v>0</v>
      </c>
      <c r="M5663" s="2">
        <v>493</v>
      </c>
    </row>
    <row r="5664" spans="6:13" ht="12.75" hidden="1">
      <c r="F5664" s="45"/>
      <c r="H5664" s="6">
        <f t="shared" si="261"/>
        <v>0</v>
      </c>
      <c r="I5664" s="26">
        <f t="shared" si="262"/>
        <v>0</v>
      </c>
      <c r="M5664" s="2">
        <v>493</v>
      </c>
    </row>
    <row r="5665" spans="6:13" ht="12.75" hidden="1">
      <c r="F5665" s="45"/>
      <c r="H5665" s="6">
        <f t="shared" si="261"/>
        <v>0</v>
      </c>
      <c r="I5665" s="26">
        <f t="shared" si="262"/>
        <v>0</v>
      </c>
      <c r="M5665" s="2">
        <v>493</v>
      </c>
    </row>
    <row r="5666" spans="6:13" ht="12.75" hidden="1">
      <c r="F5666" s="45"/>
      <c r="H5666" s="6">
        <f t="shared" si="261"/>
        <v>0</v>
      </c>
      <c r="I5666" s="26">
        <f t="shared" si="262"/>
        <v>0</v>
      </c>
      <c r="M5666" s="2">
        <v>493</v>
      </c>
    </row>
    <row r="5667" spans="6:13" ht="12.75" hidden="1">
      <c r="F5667" s="45"/>
      <c r="H5667" s="6">
        <f t="shared" si="261"/>
        <v>0</v>
      </c>
      <c r="I5667" s="26">
        <f t="shared" si="262"/>
        <v>0</v>
      </c>
      <c r="M5667" s="2">
        <v>493</v>
      </c>
    </row>
    <row r="5668" spans="6:13" ht="12.75" hidden="1">
      <c r="F5668" s="45"/>
      <c r="H5668" s="6">
        <f t="shared" si="261"/>
        <v>0</v>
      </c>
      <c r="I5668" s="26">
        <f t="shared" si="262"/>
        <v>0</v>
      </c>
      <c r="M5668" s="2">
        <v>493</v>
      </c>
    </row>
    <row r="5669" spans="6:13" ht="12.75" hidden="1">
      <c r="F5669" s="45"/>
      <c r="H5669" s="6">
        <f t="shared" si="261"/>
        <v>0</v>
      </c>
      <c r="I5669" s="26">
        <f t="shared" si="262"/>
        <v>0</v>
      </c>
      <c r="M5669" s="2">
        <v>493</v>
      </c>
    </row>
    <row r="5670" spans="6:13" ht="12.75" hidden="1">
      <c r="F5670" s="45"/>
      <c r="H5670" s="6">
        <f t="shared" si="261"/>
        <v>0</v>
      </c>
      <c r="I5670" s="26">
        <f t="shared" si="262"/>
        <v>0</v>
      </c>
      <c r="M5670" s="2">
        <v>493</v>
      </c>
    </row>
    <row r="5671" spans="6:13" ht="12.75" hidden="1">
      <c r="F5671" s="45"/>
      <c r="H5671" s="6">
        <f t="shared" si="261"/>
        <v>0</v>
      </c>
      <c r="I5671" s="26">
        <f t="shared" si="262"/>
        <v>0</v>
      </c>
      <c r="M5671" s="2">
        <v>493</v>
      </c>
    </row>
    <row r="5672" spans="6:13" ht="12.75" hidden="1">
      <c r="F5672" s="45"/>
      <c r="H5672" s="6">
        <f t="shared" si="261"/>
        <v>0</v>
      </c>
      <c r="I5672" s="26">
        <f t="shared" si="262"/>
        <v>0</v>
      </c>
      <c r="M5672" s="2">
        <v>493</v>
      </c>
    </row>
    <row r="5673" spans="6:13" ht="12.75" hidden="1">
      <c r="F5673" s="45"/>
      <c r="H5673" s="6">
        <f t="shared" si="261"/>
        <v>0</v>
      </c>
      <c r="I5673" s="26">
        <f t="shared" si="262"/>
        <v>0</v>
      </c>
      <c r="M5673" s="2">
        <v>493</v>
      </c>
    </row>
    <row r="5674" spans="6:13" ht="12.75" hidden="1">
      <c r="F5674" s="45"/>
      <c r="H5674" s="6">
        <f t="shared" si="261"/>
        <v>0</v>
      </c>
      <c r="I5674" s="26">
        <f t="shared" si="262"/>
        <v>0</v>
      </c>
      <c r="M5674" s="2">
        <v>493</v>
      </c>
    </row>
    <row r="5675" spans="6:13" ht="12.75" hidden="1">
      <c r="F5675" s="45"/>
      <c r="H5675" s="6">
        <f t="shared" si="261"/>
        <v>0</v>
      </c>
      <c r="I5675" s="26">
        <f t="shared" si="262"/>
        <v>0</v>
      </c>
      <c r="M5675" s="2">
        <v>493</v>
      </c>
    </row>
    <row r="5676" spans="6:13" ht="12.75" hidden="1">
      <c r="F5676" s="45"/>
      <c r="H5676" s="6">
        <f t="shared" si="261"/>
        <v>0</v>
      </c>
      <c r="I5676" s="26">
        <f t="shared" si="262"/>
        <v>0</v>
      </c>
      <c r="M5676" s="2">
        <v>493</v>
      </c>
    </row>
    <row r="5677" spans="6:13" ht="12.75" hidden="1">
      <c r="F5677" s="45"/>
      <c r="H5677" s="6">
        <f t="shared" si="261"/>
        <v>0</v>
      </c>
      <c r="I5677" s="26">
        <f t="shared" si="262"/>
        <v>0</v>
      </c>
      <c r="M5677" s="2">
        <v>493</v>
      </c>
    </row>
    <row r="5678" spans="6:13" ht="12.75" hidden="1">
      <c r="F5678" s="45"/>
      <c r="H5678" s="6">
        <f t="shared" si="261"/>
        <v>0</v>
      </c>
      <c r="I5678" s="26">
        <f t="shared" si="262"/>
        <v>0</v>
      </c>
      <c r="M5678" s="2">
        <v>493</v>
      </c>
    </row>
    <row r="5679" spans="6:13" ht="12.75" hidden="1">
      <c r="F5679" s="45"/>
      <c r="H5679" s="6">
        <f t="shared" si="261"/>
        <v>0</v>
      </c>
      <c r="I5679" s="26">
        <f t="shared" si="262"/>
        <v>0</v>
      </c>
      <c r="M5679" s="2">
        <v>493</v>
      </c>
    </row>
    <row r="5680" spans="6:13" ht="12.75" hidden="1">
      <c r="F5680" s="45"/>
      <c r="H5680" s="6">
        <f t="shared" si="261"/>
        <v>0</v>
      </c>
      <c r="I5680" s="26">
        <f t="shared" si="262"/>
        <v>0</v>
      </c>
      <c r="M5680" s="2">
        <v>493</v>
      </c>
    </row>
    <row r="5681" spans="6:13" ht="12.75" hidden="1">
      <c r="F5681" s="45"/>
      <c r="H5681" s="6">
        <f t="shared" si="261"/>
        <v>0</v>
      </c>
      <c r="I5681" s="26">
        <f t="shared" si="262"/>
        <v>0</v>
      </c>
      <c r="M5681" s="2">
        <v>493</v>
      </c>
    </row>
    <row r="5682" spans="6:13" ht="12.75" hidden="1">
      <c r="F5682" s="45"/>
      <c r="H5682" s="6">
        <f t="shared" si="261"/>
        <v>0</v>
      </c>
      <c r="I5682" s="26">
        <f t="shared" si="262"/>
        <v>0</v>
      </c>
      <c r="M5682" s="2">
        <v>493</v>
      </c>
    </row>
    <row r="5683" spans="6:13" ht="12.75" hidden="1">
      <c r="F5683" s="45"/>
      <c r="H5683" s="6">
        <f t="shared" si="261"/>
        <v>0</v>
      </c>
      <c r="I5683" s="26">
        <f t="shared" si="262"/>
        <v>0</v>
      </c>
      <c r="M5683" s="2">
        <v>493</v>
      </c>
    </row>
    <row r="5684" spans="6:13" ht="12.75" hidden="1">
      <c r="F5684" s="45"/>
      <c r="H5684" s="6">
        <f t="shared" si="261"/>
        <v>0</v>
      </c>
      <c r="I5684" s="26">
        <f t="shared" si="262"/>
        <v>0</v>
      </c>
      <c r="M5684" s="2">
        <v>493</v>
      </c>
    </row>
    <row r="5685" spans="6:13" ht="12.75" hidden="1">
      <c r="F5685" s="45"/>
      <c r="H5685" s="6">
        <f t="shared" si="261"/>
        <v>0</v>
      </c>
      <c r="I5685" s="26">
        <f t="shared" si="262"/>
        <v>0</v>
      </c>
      <c r="M5685" s="2">
        <v>493</v>
      </c>
    </row>
    <row r="5686" spans="6:13" ht="12.75" hidden="1">
      <c r="F5686" s="45"/>
      <c r="H5686" s="6">
        <f t="shared" si="261"/>
        <v>0</v>
      </c>
      <c r="I5686" s="26">
        <f t="shared" si="262"/>
        <v>0</v>
      </c>
      <c r="M5686" s="2">
        <v>493</v>
      </c>
    </row>
    <row r="5687" spans="6:13" ht="12.75" hidden="1">
      <c r="F5687" s="45"/>
      <c r="H5687" s="6">
        <f t="shared" si="261"/>
        <v>0</v>
      </c>
      <c r="I5687" s="26">
        <f t="shared" si="262"/>
        <v>0</v>
      </c>
      <c r="M5687" s="2">
        <v>493</v>
      </c>
    </row>
    <row r="5688" spans="6:13" ht="12.75" hidden="1">
      <c r="F5688" s="45"/>
      <c r="H5688" s="6">
        <f t="shared" si="261"/>
        <v>0</v>
      </c>
      <c r="I5688" s="26">
        <f t="shared" si="262"/>
        <v>0</v>
      </c>
      <c r="M5688" s="2">
        <v>493</v>
      </c>
    </row>
    <row r="5689" spans="6:13" ht="12.75" hidden="1">
      <c r="F5689" s="45"/>
      <c r="H5689" s="6">
        <f t="shared" si="261"/>
        <v>0</v>
      </c>
      <c r="I5689" s="26">
        <f t="shared" si="262"/>
        <v>0</v>
      </c>
      <c r="M5689" s="2">
        <v>493</v>
      </c>
    </row>
    <row r="5690" spans="6:13" ht="12.75" hidden="1">
      <c r="F5690" s="45"/>
      <c r="H5690" s="6">
        <f t="shared" si="261"/>
        <v>0</v>
      </c>
      <c r="I5690" s="26">
        <f t="shared" si="262"/>
        <v>0</v>
      </c>
      <c r="M5690" s="2">
        <v>493</v>
      </c>
    </row>
    <row r="5691" spans="6:13" ht="12.75" hidden="1">
      <c r="F5691" s="45"/>
      <c r="H5691" s="6">
        <f t="shared" si="261"/>
        <v>0</v>
      </c>
      <c r="I5691" s="26">
        <f t="shared" si="262"/>
        <v>0</v>
      </c>
      <c r="M5691" s="2">
        <v>493</v>
      </c>
    </row>
    <row r="5692" spans="6:13" ht="12.75" hidden="1">
      <c r="F5692" s="45"/>
      <c r="H5692" s="6">
        <f t="shared" si="261"/>
        <v>0</v>
      </c>
      <c r="I5692" s="26">
        <f t="shared" si="262"/>
        <v>0</v>
      </c>
      <c r="M5692" s="2">
        <v>493</v>
      </c>
    </row>
    <row r="5693" spans="6:13" ht="12.75" hidden="1">
      <c r="F5693" s="45"/>
      <c r="H5693" s="6">
        <f t="shared" si="261"/>
        <v>0</v>
      </c>
      <c r="I5693" s="26">
        <f t="shared" si="262"/>
        <v>0</v>
      </c>
      <c r="M5693" s="2">
        <v>493</v>
      </c>
    </row>
    <row r="5694" spans="6:13" ht="12.75" hidden="1">
      <c r="F5694" s="45"/>
      <c r="H5694" s="6">
        <f t="shared" si="261"/>
        <v>0</v>
      </c>
      <c r="I5694" s="26">
        <f t="shared" si="262"/>
        <v>0</v>
      </c>
      <c r="M5694" s="2">
        <v>493</v>
      </c>
    </row>
    <row r="5695" spans="6:13" ht="12.75" hidden="1">
      <c r="F5695" s="45"/>
      <c r="H5695" s="6">
        <f t="shared" si="261"/>
        <v>0</v>
      </c>
      <c r="I5695" s="26">
        <f t="shared" si="262"/>
        <v>0</v>
      </c>
      <c r="M5695" s="2">
        <v>493</v>
      </c>
    </row>
    <row r="5696" spans="6:13" ht="12.75" hidden="1">
      <c r="F5696" s="45"/>
      <c r="H5696" s="6">
        <f t="shared" si="261"/>
        <v>0</v>
      </c>
      <c r="I5696" s="26">
        <f t="shared" si="262"/>
        <v>0</v>
      </c>
      <c r="M5696" s="2">
        <v>493</v>
      </c>
    </row>
    <row r="5697" spans="6:13" ht="12.75" hidden="1">
      <c r="F5697" s="45"/>
      <c r="H5697" s="6">
        <f t="shared" si="261"/>
        <v>0</v>
      </c>
      <c r="I5697" s="26">
        <f t="shared" si="262"/>
        <v>0</v>
      </c>
      <c r="M5697" s="2">
        <v>493</v>
      </c>
    </row>
    <row r="5698" spans="6:13" ht="12.75" hidden="1">
      <c r="F5698" s="45"/>
      <c r="H5698" s="6">
        <f t="shared" si="261"/>
        <v>0</v>
      </c>
      <c r="I5698" s="26">
        <f t="shared" si="262"/>
        <v>0</v>
      </c>
      <c r="M5698" s="2">
        <v>493</v>
      </c>
    </row>
    <row r="5699" spans="6:13" ht="12.75" hidden="1">
      <c r="F5699" s="45"/>
      <c r="H5699" s="6">
        <f t="shared" si="261"/>
        <v>0</v>
      </c>
      <c r="I5699" s="26">
        <f t="shared" si="262"/>
        <v>0</v>
      </c>
      <c r="M5699" s="2">
        <v>493</v>
      </c>
    </row>
    <row r="5700" spans="6:13" ht="12.75" hidden="1">
      <c r="F5700" s="45"/>
      <c r="H5700" s="6">
        <f t="shared" si="261"/>
        <v>0</v>
      </c>
      <c r="I5700" s="26">
        <f t="shared" si="262"/>
        <v>0</v>
      </c>
      <c r="M5700" s="2">
        <v>493</v>
      </c>
    </row>
    <row r="5701" spans="6:13" ht="12.75" hidden="1">
      <c r="F5701" s="45"/>
      <c r="H5701" s="6">
        <f t="shared" si="261"/>
        <v>0</v>
      </c>
      <c r="I5701" s="26">
        <f t="shared" si="262"/>
        <v>0</v>
      </c>
      <c r="M5701" s="2">
        <v>493</v>
      </c>
    </row>
    <row r="5702" spans="6:13" ht="12.75" hidden="1">
      <c r="F5702" s="45"/>
      <c r="H5702" s="6">
        <f t="shared" si="261"/>
        <v>0</v>
      </c>
      <c r="I5702" s="26">
        <f t="shared" si="262"/>
        <v>0</v>
      </c>
      <c r="M5702" s="2">
        <v>493</v>
      </c>
    </row>
    <row r="5703" spans="6:13" ht="12.75" hidden="1">
      <c r="F5703" s="45"/>
      <c r="H5703" s="6">
        <f t="shared" si="261"/>
        <v>0</v>
      </c>
      <c r="I5703" s="26">
        <f t="shared" si="262"/>
        <v>0</v>
      </c>
      <c r="M5703" s="2">
        <v>493</v>
      </c>
    </row>
    <row r="5704" spans="6:13" ht="12.75" hidden="1">
      <c r="F5704" s="45"/>
      <c r="H5704" s="6">
        <f t="shared" si="261"/>
        <v>0</v>
      </c>
      <c r="I5704" s="26">
        <f t="shared" si="262"/>
        <v>0</v>
      </c>
      <c r="M5704" s="2">
        <v>493</v>
      </c>
    </row>
    <row r="5705" spans="6:13" ht="12.75" hidden="1">
      <c r="F5705" s="45"/>
      <c r="H5705" s="6">
        <f t="shared" si="261"/>
        <v>0</v>
      </c>
      <c r="I5705" s="26">
        <f t="shared" si="262"/>
        <v>0</v>
      </c>
      <c r="M5705" s="2">
        <v>493</v>
      </c>
    </row>
    <row r="5706" spans="6:13" ht="12.75" hidden="1">
      <c r="F5706" s="45"/>
      <c r="H5706" s="6">
        <f t="shared" si="261"/>
        <v>0</v>
      </c>
      <c r="I5706" s="26">
        <f t="shared" si="262"/>
        <v>0</v>
      </c>
      <c r="M5706" s="2">
        <v>493</v>
      </c>
    </row>
    <row r="5707" spans="6:13" ht="12.75" hidden="1">
      <c r="F5707" s="45"/>
      <c r="H5707" s="6">
        <f t="shared" si="261"/>
        <v>0</v>
      </c>
      <c r="I5707" s="26">
        <f t="shared" si="262"/>
        <v>0</v>
      </c>
      <c r="M5707" s="2">
        <v>493</v>
      </c>
    </row>
    <row r="5708" spans="6:13" ht="12.75" hidden="1">
      <c r="F5708" s="45"/>
      <c r="H5708" s="6">
        <f t="shared" si="261"/>
        <v>0</v>
      </c>
      <c r="I5708" s="26">
        <f t="shared" si="262"/>
        <v>0</v>
      </c>
      <c r="M5708" s="2">
        <v>493</v>
      </c>
    </row>
    <row r="5709" spans="6:13" ht="12.75" hidden="1">
      <c r="F5709" s="45"/>
      <c r="H5709" s="6">
        <f t="shared" si="261"/>
        <v>0</v>
      </c>
      <c r="I5709" s="26">
        <f t="shared" si="262"/>
        <v>0</v>
      </c>
      <c r="M5709" s="2">
        <v>493</v>
      </c>
    </row>
    <row r="5710" spans="6:13" ht="12.75" hidden="1">
      <c r="F5710" s="45"/>
      <c r="H5710" s="6">
        <f t="shared" si="261"/>
        <v>0</v>
      </c>
      <c r="I5710" s="26">
        <f t="shared" si="262"/>
        <v>0</v>
      </c>
      <c r="M5710" s="2">
        <v>493</v>
      </c>
    </row>
    <row r="5711" spans="6:13" ht="12.75" hidden="1">
      <c r="F5711" s="45"/>
      <c r="H5711" s="6">
        <f t="shared" si="261"/>
        <v>0</v>
      </c>
      <c r="I5711" s="26">
        <f t="shared" si="262"/>
        <v>0</v>
      </c>
      <c r="M5711" s="2">
        <v>493</v>
      </c>
    </row>
    <row r="5712" spans="6:13" ht="12.75" hidden="1">
      <c r="F5712" s="45"/>
      <c r="H5712" s="6">
        <f t="shared" si="261"/>
        <v>0</v>
      </c>
      <c r="I5712" s="26">
        <f t="shared" si="262"/>
        <v>0</v>
      </c>
      <c r="M5712" s="2">
        <v>493</v>
      </c>
    </row>
    <row r="5713" spans="6:13" ht="12.75" hidden="1">
      <c r="F5713" s="45"/>
      <c r="H5713" s="6">
        <f t="shared" si="261"/>
        <v>0</v>
      </c>
      <c r="I5713" s="26">
        <f t="shared" si="262"/>
        <v>0</v>
      </c>
      <c r="M5713" s="2">
        <v>493</v>
      </c>
    </row>
    <row r="5714" spans="6:13" ht="12.75" hidden="1">
      <c r="F5714" s="45"/>
      <c r="H5714" s="6">
        <f t="shared" si="261"/>
        <v>0</v>
      </c>
      <c r="I5714" s="26">
        <f t="shared" si="262"/>
        <v>0</v>
      </c>
      <c r="M5714" s="2">
        <v>493</v>
      </c>
    </row>
    <row r="5715" spans="6:13" ht="12.75" hidden="1">
      <c r="F5715" s="45"/>
      <c r="H5715" s="6">
        <f t="shared" si="261"/>
        <v>0</v>
      </c>
      <c r="I5715" s="26">
        <f t="shared" si="262"/>
        <v>0</v>
      </c>
      <c r="M5715" s="2">
        <v>493</v>
      </c>
    </row>
    <row r="5716" spans="6:13" ht="12.75" hidden="1">
      <c r="F5716" s="45"/>
      <c r="H5716" s="6">
        <f t="shared" si="261"/>
        <v>0</v>
      </c>
      <c r="I5716" s="26">
        <f t="shared" si="262"/>
        <v>0</v>
      </c>
      <c r="M5716" s="2">
        <v>493</v>
      </c>
    </row>
    <row r="5717" spans="6:13" ht="12.75" hidden="1">
      <c r="F5717" s="45"/>
      <c r="H5717" s="6">
        <f t="shared" si="261"/>
        <v>0</v>
      </c>
      <c r="I5717" s="26">
        <f t="shared" si="262"/>
        <v>0</v>
      </c>
      <c r="M5717" s="2">
        <v>493</v>
      </c>
    </row>
    <row r="5718" spans="6:13" ht="12.75" hidden="1">
      <c r="F5718" s="45"/>
      <c r="H5718" s="6">
        <f t="shared" si="261"/>
        <v>0</v>
      </c>
      <c r="I5718" s="26">
        <f t="shared" si="262"/>
        <v>0</v>
      </c>
      <c r="M5718" s="2">
        <v>493</v>
      </c>
    </row>
    <row r="5719" spans="6:13" ht="12.75" hidden="1">
      <c r="F5719" s="45"/>
      <c r="H5719" s="6">
        <f t="shared" si="261"/>
        <v>0</v>
      </c>
      <c r="I5719" s="26">
        <f t="shared" si="262"/>
        <v>0</v>
      </c>
      <c r="M5719" s="2">
        <v>493</v>
      </c>
    </row>
    <row r="5720" spans="6:13" ht="12.75" hidden="1">
      <c r="F5720" s="45"/>
      <c r="H5720" s="6">
        <f t="shared" si="261"/>
        <v>0</v>
      </c>
      <c r="I5720" s="26">
        <f t="shared" si="262"/>
        <v>0</v>
      </c>
      <c r="M5720" s="2">
        <v>493</v>
      </c>
    </row>
    <row r="5721" spans="6:13" ht="12.75" hidden="1">
      <c r="F5721" s="45"/>
      <c r="H5721" s="6">
        <f t="shared" si="261"/>
        <v>0</v>
      </c>
      <c r="I5721" s="26">
        <f t="shared" si="262"/>
        <v>0</v>
      </c>
      <c r="M5721" s="2">
        <v>493</v>
      </c>
    </row>
    <row r="5722" spans="6:13" ht="12.75" hidden="1">
      <c r="F5722" s="45"/>
      <c r="H5722" s="6">
        <f aca="true" t="shared" si="263" ref="H5722:H5732">H5721-B5722</f>
        <v>0</v>
      </c>
      <c r="I5722" s="26">
        <f aca="true" t="shared" si="264" ref="I5722:I5743">+B5722/M5722</f>
        <v>0</v>
      </c>
      <c r="M5722" s="2">
        <v>493</v>
      </c>
    </row>
    <row r="5723" spans="6:13" ht="12.75" hidden="1">
      <c r="F5723" s="45"/>
      <c r="H5723" s="6">
        <f t="shared" si="263"/>
        <v>0</v>
      </c>
      <c r="I5723" s="26">
        <f t="shared" si="264"/>
        <v>0</v>
      </c>
      <c r="M5723" s="2">
        <v>493</v>
      </c>
    </row>
    <row r="5724" spans="6:13" ht="12.75" hidden="1">
      <c r="F5724" s="45"/>
      <c r="H5724" s="6">
        <f t="shared" si="263"/>
        <v>0</v>
      </c>
      <c r="I5724" s="26">
        <f t="shared" si="264"/>
        <v>0</v>
      </c>
      <c r="M5724" s="2">
        <v>493</v>
      </c>
    </row>
    <row r="5725" spans="6:13" ht="12.75" hidden="1">
      <c r="F5725" s="45"/>
      <c r="H5725" s="6">
        <f t="shared" si="263"/>
        <v>0</v>
      </c>
      <c r="I5725" s="26">
        <f t="shared" si="264"/>
        <v>0</v>
      </c>
      <c r="M5725" s="2">
        <v>493</v>
      </c>
    </row>
    <row r="5726" spans="6:13" ht="12.75" hidden="1">
      <c r="F5726" s="45"/>
      <c r="H5726" s="6">
        <f t="shared" si="263"/>
        <v>0</v>
      </c>
      <c r="I5726" s="26">
        <f t="shared" si="264"/>
        <v>0</v>
      </c>
      <c r="M5726" s="2">
        <v>493</v>
      </c>
    </row>
    <row r="5727" spans="6:13" ht="12.75" hidden="1">
      <c r="F5727" s="45"/>
      <c r="H5727" s="6">
        <f t="shared" si="263"/>
        <v>0</v>
      </c>
      <c r="I5727" s="26">
        <f t="shared" si="264"/>
        <v>0</v>
      </c>
      <c r="M5727" s="2">
        <v>493</v>
      </c>
    </row>
    <row r="5728" spans="6:13" ht="12.75" hidden="1">
      <c r="F5728" s="45"/>
      <c r="H5728" s="6">
        <f t="shared" si="263"/>
        <v>0</v>
      </c>
      <c r="I5728" s="26">
        <f t="shared" si="264"/>
        <v>0</v>
      </c>
      <c r="M5728" s="2">
        <v>493</v>
      </c>
    </row>
    <row r="5729" spans="6:13" ht="12.75" hidden="1">
      <c r="F5729" s="45"/>
      <c r="H5729" s="6">
        <f t="shared" si="263"/>
        <v>0</v>
      </c>
      <c r="I5729" s="26">
        <f t="shared" si="264"/>
        <v>0</v>
      </c>
      <c r="M5729" s="2">
        <v>493</v>
      </c>
    </row>
    <row r="5730" spans="6:13" ht="12.75" hidden="1">
      <c r="F5730" s="45"/>
      <c r="H5730" s="6">
        <f t="shared" si="263"/>
        <v>0</v>
      </c>
      <c r="I5730" s="26">
        <f t="shared" si="264"/>
        <v>0</v>
      </c>
      <c r="M5730" s="2">
        <v>493</v>
      </c>
    </row>
    <row r="5731" spans="6:13" ht="12.75" hidden="1">
      <c r="F5731" s="45"/>
      <c r="H5731" s="6">
        <f t="shared" si="263"/>
        <v>0</v>
      </c>
      <c r="I5731" s="26">
        <f t="shared" si="264"/>
        <v>0</v>
      </c>
      <c r="M5731" s="2">
        <v>493</v>
      </c>
    </row>
    <row r="5732" spans="6:13" ht="12.75" hidden="1">
      <c r="F5732" s="45"/>
      <c r="H5732" s="6">
        <f t="shared" si="263"/>
        <v>0</v>
      </c>
      <c r="I5732" s="26">
        <f t="shared" si="264"/>
        <v>0</v>
      </c>
      <c r="M5732" s="2">
        <v>493</v>
      </c>
    </row>
    <row r="5733" spans="6:13" ht="12.75" hidden="1">
      <c r="F5733" s="45"/>
      <c r="H5733" s="6">
        <f>H5732-B5733</f>
        <v>0</v>
      </c>
      <c r="I5733" s="26">
        <f t="shared" si="264"/>
        <v>0</v>
      </c>
      <c r="M5733" s="2">
        <v>493</v>
      </c>
    </row>
    <row r="5734" spans="6:13" ht="12.75" hidden="1">
      <c r="F5734" s="45"/>
      <c r="H5734" s="6">
        <f aca="true" t="shared" si="265" ref="H5734:H5743">H5733-B5734</f>
        <v>0</v>
      </c>
      <c r="I5734" s="26">
        <f t="shared" si="264"/>
        <v>0</v>
      </c>
      <c r="M5734" s="2">
        <v>493</v>
      </c>
    </row>
    <row r="5735" spans="6:13" ht="12.75" hidden="1">
      <c r="F5735" s="45"/>
      <c r="H5735" s="6">
        <f t="shared" si="265"/>
        <v>0</v>
      </c>
      <c r="I5735" s="26">
        <f t="shared" si="264"/>
        <v>0</v>
      </c>
      <c r="M5735" s="2">
        <v>493</v>
      </c>
    </row>
    <row r="5736" spans="6:13" ht="12.75" hidden="1">
      <c r="F5736" s="45"/>
      <c r="H5736" s="6">
        <f t="shared" si="265"/>
        <v>0</v>
      </c>
      <c r="I5736" s="26">
        <f t="shared" si="264"/>
        <v>0</v>
      </c>
      <c r="M5736" s="2">
        <v>493</v>
      </c>
    </row>
    <row r="5737" spans="6:13" ht="12.75" hidden="1">
      <c r="F5737" s="45"/>
      <c r="H5737" s="6">
        <f t="shared" si="265"/>
        <v>0</v>
      </c>
      <c r="I5737" s="26">
        <f t="shared" si="264"/>
        <v>0</v>
      </c>
      <c r="M5737" s="2">
        <v>493</v>
      </c>
    </row>
    <row r="5738" spans="6:13" ht="12.75" hidden="1">
      <c r="F5738" s="45"/>
      <c r="H5738" s="6">
        <f t="shared" si="265"/>
        <v>0</v>
      </c>
      <c r="I5738" s="26">
        <f t="shared" si="264"/>
        <v>0</v>
      </c>
      <c r="M5738" s="2">
        <v>493</v>
      </c>
    </row>
    <row r="5739" spans="6:13" ht="12.75" hidden="1">
      <c r="F5739" s="45"/>
      <c r="H5739" s="6">
        <f t="shared" si="265"/>
        <v>0</v>
      </c>
      <c r="I5739" s="26">
        <f t="shared" si="264"/>
        <v>0</v>
      </c>
      <c r="M5739" s="2">
        <v>493</v>
      </c>
    </row>
    <row r="5740" spans="6:13" ht="12.75" hidden="1">
      <c r="F5740" s="45"/>
      <c r="H5740" s="6">
        <f t="shared" si="265"/>
        <v>0</v>
      </c>
      <c r="I5740" s="26">
        <f t="shared" si="264"/>
        <v>0</v>
      </c>
      <c r="M5740" s="2">
        <v>493</v>
      </c>
    </row>
    <row r="5741" spans="6:13" ht="12.75" hidden="1">
      <c r="F5741" s="45"/>
      <c r="H5741" s="6">
        <f t="shared" si="265"/>
        <v>0</v>
      </c>
      <c r="I5741" s="26">
        <f t="shared" si="264"/>
        <v>0</v>
      </c>
      <c r="M5741" s="2">
        <v>493</v>
      </c>
    </row>
    <row r="5742" spans="6:13" ht="12.75" hidden="1">
      <c r="F5742" s="45"/>
      <c r="H5742" s="6">
        <f t="shared" si="265"/>
        <v>0</v>
      </c>
      <c r="I5742" s="26">
        <f t="shared" si="264"/>
        <v>0</v>
      </c>
      <c r="M5742" s="2">
        <v>493</v>
      </c>
    </row>
    <row r="5743" spans="6:13" ht="12.75" hidden="1">
      <c r="F5743" s="45"/>
      <c r="H5743" s="6">
        <f t="shared" si="265"/>
        <v>0</v>
      </c>
      <c r="I5743" s="26">
        <f t="shared" si="264"/>
        <v>0</v>
      </c>
      <c r="M5743" s="2">
        <v>493</v>
      </c>
    </row>
    <row r="5744" spans="6:13" ht="12.75" hidden="1">
      <c r="F5744" s="45"/>
      <c r="M5744" s="2">
        <v>493</v>
      </c>
    </row>
    <row r="5745" spans="6:13" ht="12.75" hidden="1">
      <c r="F5745" s="45"/>
      <c r="M5745" s="2">
        <v>493</v>
      </c>
    </row>
    <row r="5746" spans="6:13" ht="12.75" hidden="1">
      <c r="F5746" s="45"/>
      <c r="M5746" s="2">
        <v>493</v>
      </c>
    </row>
    <row r="5747" spans="6:13" ht="12.75" hidden="1">
      <c r="F5747" s="45"/>
      <c r="M5747" s="2">
        <v>493</v>
      </c>
    </row>
    <row r="5748" spans="6:13" ht="12.75" hidden="1">
      <c r="F5748" s="45"/>
      <c r="M5748" s="2">
        <v>493</v>
      </c>
    </row>
    <row r="5749" spans="6:13" ht="12.75" hidden="1">
      <c r="F5749" s="45"/>
      <c r="M5749" s="2">
        <v>493</v>
      </c>
    </row>
    <row r="5750" spans="6:13" ht="12.75" hidden="1">
      <c r="F5750" s="45"/>
      <c r="M5750" s="2">
        <v>493</v>
      </c>
    </row>
    <row r="5751" spans="6:13" ht="12.75" hidden="1">
      <c r="F5751" s="45"/>
      <c r="M5751" s="2">
        <v>493</v>
      </c>
    </row>
    <row r="5752" spans="6:13" ht="12.75" hidden="1">
      <c r="F5752" s="45"/>
      <c r="M5752" s="2">
        <v>493</v>
      </c>
    </row>
    <row r="5753" spans="6:13" ht="12.75" hidden="1">
      <c r="F5753" s="45"/>
      <c r="M5753" s="2">
        <v>493</v>
      </c>
    </row>
    <row r="5754" spans="6:13" ht="12.75" hidden="1">
      <c r="F5754" s="45"/>
      <c r="M5754" s="2">
        <v>493</v>
      </c>
    </row>
    <row r="5755" spans="6:13" ht="12.75" hidden="1">
      <c r="F5755" s="45"/>
      <c r="M5755" s="2">
        <v>493</v>
      </c>
    </row>
    <row r="5756" spans="6:13" ht="12.75" hidden="1">
      <c r="F5756" s="45"/>
      <c r="M5756" s="2">
        <v>493</v>
      </c>
    </row>
    <row r="5757" spans="6:13" ht="12.75" hidden="1">
      <c r="F5757" s="45"/>
      <c r="M5757" s="2">
        <v>493</v>
      </c>
    </row>
    <row r="5758" spans="6:13" ht="12.75" hidden="1">
      <c r="F5758" s="45"/>
      <c r="M5758" s="2">
        <v>493</v>
      </c>
    </row>
    <row r="5759" spans="6:13" ht="12.75" hidden="1">
      <c r="F5759" s="45"/>
      <c r="M5759" s="2">
        <v>493</v>
      </c>
    </row>
    <row r="5760" spans="6:13" ht="12.75" hidden="1">
      <c r="F5760" s="45"/>
      <c r="M5760" s="2">
        <v>493</v>
      </c>
    </row>
    <row r="5761" spans="6:13" ht="12.75" hidden="1">
      <c r="F5761" s="45"/>
      <c r="M5761" s="2">
        <v>493</v>
      </c>
    </row>
    <row r="5762" spans="6:13" ht="12.75" hidden="1">
      <c r="F5762" s="45"/>
      <c r="M5762" s="2">
        <v>493</v>
      </c>
    </row>
    <row r="5763" spans="6:13" ht="12.75" hidden="1">
      <c r="F5763" s="45"/>
      <c r="M5763" s="2">
        <v>493</v>
      </c>
    </row>
    <row r="5764" spans="6:13" ht="12.75" hidden="1">
      <c r="F5764" s="45"/>
      <c r="M5764" s="2">
        <v>493</v>
      </c>
    </row>
    <row r="5765" spans="6:13" ht="12.75" hidden="1">
      <c r="F5765" s="45"/>
      <c r="M5765" s="2">
        <v>493</v>
      </c>
    </row>
    <row r="5766" spans="6:13" ht="12.75" hidden="1">
      <c r="F5766" s="45"/>
      <c r="M5766" s="2">
        <v>493</v>
      </c>
    </row>
    <row r="5767" spans="6:13" ht="12.75" hidden="1">
      <c r="F5767" s="45"/>
      <c r="M5767" s="2">
        <v>493</v>
      </c>
    </row>
    <row r="5768" spans="6:13" ht="12.75" hidden="1">
      <c r="F5768" s="45"/>
      <c r="M5768" s="2">
        <v>493</v>
      </c>
    </row>
    <row r="5769" spans="6:13" ht="12.75" hidden="1">
      <c r="F5769" s="45"/>
      <c r="M5769" s="2">
        <v>493</v>
      </c>
    </row>
    <row r="5770" spans="6:13" ht="12.75" hidden="1">
      <c r="F5770" s="45"/>
      <c r="M5770" s="2">
        <v>493</v>
      </c>
    </row>
    <row r="5771" spans="6:13" ht="12.75" hidden="1">
      <c r="F5771" s="45"/>
      <c r="M5771" s="2">
        <v>493</v>
      </c>
    </row>
    <row r="5772" spans="6:13" ht="12.75" hidden="1">
      <c r="F5772" s="45"/>
      <c r="M5772" s="2">
        <v>493</v>
      </c>
    </row>
    <row r="5773" spans="6:13" ht="12.75" hidden="1">
      <c r="F5773" s="45"/>
      <c r="M5773" s="2">
        <v>493</v>
      </c>
    </row>
    <row r="5774" spans="6:13" ht="12.75" hidden="1">
      <c r="F5774" s="45"/>
      <c r="M5774" s="2">
        <v>493</v>
      </c>
    </row>
    <row r="5775" spans="6:13" ht="12.75" hidden="1">
      <c r="F5775" s="45"/>
      <c r="M5775" s="2">
        <v>493</v>
      </c>
    </row>
    <row r="5776" spans="6:13" ht="12.75" hidden="1">
      <c r="F5776" s="45"/>
      <c r="M5776" s="2">
        <v>493</v>
      </c>
    </row>
    <row r="5777" spans="6:13" ht="12.75" hidden="1">
      <c r="F5777" s="45"/>
      <c r="M5777" s="2">
        <v>493</v>
      </c>
    </row>
    <row r="5778" spans="6:13" ht="12.75" hidden="1">
      <c r="F5778" s="45"/>
      <c r="M5778" s="2">
        <v>493</v>
      </c>
    </row>
    <row r="5779" spans="6:13" ht="12.75" hidden="1">
      <c r="F5779" s="45"/>
      <c r="M5779" s="2">
        <v>493</v>
      </c>
    </row>
    <row r="5780" spans="6:13" ht="12.75" hidden="1">
      <c r="F5780" s="45"/>
      <c r="M5780" s="2">
        <v>493</v>
      </c>
    </row>
    <row r="5781" spans="6:13" ht="12.75" hidden="1">
      <c r="F5781" s="45"/>
      <c r="M5781" s="2">
        <v>493</v>
      </c>
    </row>
    <row r="5782" spans="6:13" ht="12.75" hidden="1">
      <c r="F5782" s="45"/>
      <c r="M5782" s="2">
        <v>493</v>
      </c>
    </row>
    <row r="5783" spans="6:13" ht="12.75" hidden="1">
      <c r="F5783" s="45"/>
      <c r="M5783" s="2">
        <v>493</v>
      </c>
    </row>
    <row r="5784" spans="6:13" ht="12.75" hidden="1">
      <c r="F5784" s="45"/>
      <c r="M5784" s="2">
        <v>493</v>
      </c>
    </row>
    <row r="5785" spans="6:13" ht="12.75" hidden="1">
      <c r="F5785" s="45"/>
      <c r="M5785" s="2">
        <v>493</v>
      </c>
    </row>
    <row r="5786" spans="6:13" ht="12.75" hidden="1">
      <c r="F5786" s="45"/>
      <c r="M5786" s="2">
        <v>493</v>
      </c>
    </row>
    <row r="5787" spans="6:13" ht="12.75" hidden="1">
      <c r="F5787" s="45"/>
      <c r="M5787" s="2">
        <v>493</v>
      </c>
    </row>
    <row r="5788" spans="6:13" ht="12.75" hidden="1">
      <c r="F5788" s="45"/>
      <c r="M5788" s="2">
        <v>493</v>
      </c>
    </row>
    <row r="5789" spans="6:13" ht="12.75" hidden="1">
      <c r="F5789" s="45"/>
      <c r="M5789" s="2">
        <v>493</v>
      </c>
    </row>
    <row r="5790" spans="6:13" ht="12.75" hidden="1">
      <c r="F5790" s="45"/>
      <c r="M5790" s="2">
        <v>493</v>
      </c>
    </row>
    <row r="5791" spans="6:13" ht="12.75" hidden="1">
      <c r="F5791" s="45"/>
      <c r="M5791" s="2">
        <v>493</v>
      </c>
    </row>
    <row r="5792" spans="6:13" ht="12.75" hidden="1">
      <c r="F5792" s="45"/>
      <c r="M5792" s="2">
        <v>493</v>
      </c>
    </row>
    <row r="5793" spans="6:13" ht="12.75" hidden="1">
      <c r="F5793" s="45"/>
      <c r="M5793" s="2">
        <v>493</v>
      </c>
    </row>
    <row r="5794" spans="6:13" ht="12.75" hidden="1">
      <c r="F5794" s="45"/>
      <c r="M5794" s="2">
        <v>493</v>
      </c>
    </row>
    <row r="5795" spans="6:13" ht="12.75" hidden="1">
      <c r="F5795" s="45"/>
      <c r="M5795" s="2">
        <v>493</v>
      </c>
    </row>
    <row r="5796" spans="6:13" ht="12.75" hidden="1">
      <c r="F5796" s="45"/>
      <c r="M5796" s="2">
        <v>493</v>
      </c>
    </row>
    <row r="5797" spans="6:13" ht="12.75" hidden="1">
      <c r="F5797" s="45"/>
      <c r="M5797" s="2">
        <v>493</v>
      </c>
    </row>
    <row r="5798" spans="6:13" ht="12.75" hidden="1">
      <c r="F5798" s="45"/>
      <c r="M5798" s="2">
        <v>493</v>
      </c>
    </row>
    <row r="5799" spans="6:13" ht="12.75" hidden="1">
      <c r="F5799" s="45"/>
      <c r="M5799" s="2">
        <v>493</v>
      </c>
    </row>
    <row r="5800" spans="6:13" ht="12.75" hidden="1">
      <c r="F5800" s="45"/>
      <c r="M5800" s="2">
        <v>493</v>
      </c>
    </row>
    <row r="5801" spans="6:13" ht="12.75" hidden="1">
      <c r="F5801" s="45"/>
      <c r="M5801" s="2">
        <v>493</v>
      </c>
    </row>
    <row r="5802" spans="6:13" ht="12.75" hidden="1">
      <c r="F5802" s="45"/>
      <c r="M5802" s="2">
        <v>493</v>
      </c>
    </row>
    <row r="5803" spans="6:13" ht="12.75" hidden="1">
      <c r="F5803" s="45"/>
      <c r="M5803" s="2">
        <v>493</v>
      </c>
    </row>
    <row r="5804" spans="6:13" ht="12.75" hidden="1">
      <c r="F5804" s="45"/>
      <c r="M5804" s="2">
        <v>493</v>
      </c>
    </row>
    <row r="5805" spans="6:13" ht="12.75" hidden="1">
      <c r="F5805" s="45"/>
      <c r="M5805" s="2">
        <v>493</v>
      </c>
    </row>
    <row r="5806" spans="6:13" ht="12.75" hidden="1">
      <c r="F5806" s="45"/>
      <c r="M5806" s="2">
        <v>493</v>
      </c>
    </row>
    <row r="5807" spans="6:13" ht="12.75" hidden="1">
      <c r="F5807" s="45"/>
      <c r="M5807" s="2">
        <v>493</v>
      </c>
    </row>
    <row r="5808" spans="6:13" ht="12.75" hidden="1">
      <c r="F5808" s="45"/>
      <c r="M5808" s="2">
        <v>493</v>
      </c>
    </row>
    <row r="5809" spans="6:13" ht="12.75" hidden="1">
      <c r="F5809" s="45"/>
      <c r="M5809" s="2">
        <v>493</v>
      </c>
    </row>
    <row r="5810" spans="6:13" ht="12.75" hidden="1">
      <c r="F5810" s="45"/>
      <c r="M5810" s="2">
        <v>493</v>
      </c>
    </row>
    <row r="5811" spans="6:13" ht="12.75" hidden="1">
      <c r="F5811" s="45"/>
      <c r="M5811" s="2">
        <v>493</v>
      </c>
    </row>
    <row r="5812" spans="6:13" ht="12.75" hidden="1">
      <c r="F5812" s="45"/>
      <c r="M5812" s="2">
        <v>493</v>
      </c>
    </row>
    <row r="5813" spans="6:13" ht="12.75" hidden="1">
      <c r="F5813" s="45"/>
      <c r="M5813" s="2">
        <v>493</v>
      </c>
    </row>
    <row r="5814" spans="6:13" ht="12.75" hidden="1">
      <c r="F5814" s="45"/>
      <c r="M5814" s="2">
        <v>493</v>
      </c>
    </row>
    <row r="5815" spans="6:13" ht="12.75" hidden="1">
      <c r="F5815" s="45"/>
      <c r="M5815" s="2">
        <v>493</v>
      </c>
    </row>
    <row r="5816" spans="6:13" ht="12.75" hidden="1">
      <c r="F5816" s="45"/>
      <c r="M5816" s="2">
        <v>493</v>
      </c>
    </row>
    <row r="5817" spans="6:13" ht="12.75" hidden="1">
      <c r="F5817" s="45"/>
      <c r="M5817" s="2">
        <v>493</v>
      </c>
    </row>
    <row r="5818" spans="6:13" ht="12.75" hidden="1">
      <c r="F5818" s="45"/>
      <c r="M5818" s="2">
        <v>493</v>
      </c>
    </row>
    <row r="5819" spans="6:13" ht="12.75" hidden="1">
      <c r="F5819" s="45"/>
      <c r="M5819" s="2">
        <v>493</v>
      </c>
    </row>
    <row r="5820" spans="6:13" ht="12.75" hidden="1">
      <c r="F5820" s="45"/>
      <c r="M5820" s="2">
        <v>493</v>
      </c>
    </row>
    <row r="5821" spans="6:13" ht="12.75" hidden="1">
      <c r="F5821" s="45"/>
      <c r="M5821" s="2">
        <v>493</v>
      </c>
    </row>
    <row r="5822" spans="6:13" ht="12.75" hidden="1">
      <c r="F5822" s="45"/>
      <c r="M5822" s="2">
        <v>493</v>
      </c>
    </row>
    <row r="5823" spans="6:13" ht="12.75" hidden="1">
      <c r="F5823" s="45"/>
      <c r="M5823" s="2">
        <v>493</v>
      </c>
    </row>
    <row r="5824" spans="6:13" ht="12.75" hidden="1">
      <c r="F5824" s="45"/>
      <c r="M5824" s="2">
        <v>493</v>
      </c>
    </row>
    <row r="5825" spans="6:13" ht="12.75" hidden="1">
      <c r="F5825" s="45"/>
      <c r="M5825" s="2">
        <v>493</v>
      </c>
    </row>
    <row r="5826" spans="6:13" ht="12.75" hidden="1">
      <c r="F5826" s="45"/>
      <c r="M5826" s="2">
        <v>493</v>
      </c>
    </row>
    <row r="5827" spans="6:13" ht="12.75" hidden="1">
      <c r="F5827" s="45"/>
      <c r="M5827" s="2">
        <v>493</v>
      </c>
    </row>
    <row r="5828" spans="6:13" ht="12.75" hidden="1">
      <c r="F5828" s="45"/>
      <c r="M5828" s="2">
        <v>493</v>
      </c>
    </row>
    <row r="5829" spans="6:13" ht="12.75" hidden="1">
      <c r="F5829" s="45"/>
      <c r="M5829" s="2">
        <v>493</v>
      </c>
    </row>
    <row r="5830" spans="6:13" ht="12.75" hidden="1">
      <c r="F5830" s="45"/>
      <c r="M5830" s="2">
        <v>493</v>
      </c>
    </row>
    <row r="5831" spans="6:13" ht="12.75" hidden="1">
      <c r="F5831" s="45"/>
      <c r="M5831" s="2">
        <v>493</v>
      </c>
    </row>
    <row r="5832" spans="6:13" ht="12.75" hidden="1">
      <c r="F5832" s="45"/>
      <c r="M5832" s="2">
        <v>493</v>
      </c>
    </row>
    <row r="5833" spans="6:13" ht="12.75" hidden="1">
      <c r="F5833" s="45"/>
      <c r="M5833" s="2">
        <v>493</v>
      </c>
    </row>
    <row r="5834" spans="6:13" ht="12.75" hidden="1">
      <c r="F5834" s="45"/>
      <c r="M5834" s="2">
        <v>493</v>
      </c>
    </row>
    <row r="5835" spans="6:13" ht="12.75" hidden="1">
      <c r="F5835" s="45"/>
      <c r="M5835" s="2">
        <v>493</v>
      </c>
    </row>
    <row r="5836" spans="6:13" ht="12.75" hidden="1">
      <c r="F5836" s="45"/>
      <c r="M5836" s="2">
        <v>493</v>
      </c>
    </row>
    <row r="5837" spans="6:13" ht="12.75" hidden="1">
      <c r="F5837" s="45"/>
      <c r="M5837" s="2">
        <v>493</v>
      </c>
    </row>
    <row r="5838" spans="6:13" ht="12.75" hidden="1">
      <c r="F5838" s="45"/>
      <c r="M5838" s="2">
        <v>493</v>
      </c>
    </row>
    <row r="5839" spans="6:13" ht="12.75" hidden="1">
      <c r="F5839" s="45"/>
      <c r="M5839" s="2">
        <v>493</v>
      </c>
    </row>
    <row r="5840" spans="6:13" ht="12.75" hidden="1">
      <c r="F5840" s="45"/>
      <c r="M5840" s="2">
        <v>493</v>
      </c>
    </row>
    <row r="5841" spans="6:13" ht="12.75" hidden="1">
      <c r="F5841" s="45"/>
      <c r="M5841" s="2">
        <v>493</v>
      </c>
    </row>
    <row r="5842" spans="6:13" ht="12.75" hidden="1">
      <c r="F5842" s="45"/>
      <c r="M5842" s="2">
        <v>493</v>
      </c>
    </row>
    <row r="5843" spans="6:13" ht="12.75" hidden="1">
      <c r="F5843" s="45"/>
      <c r="M5843" s="2">
        <v>493</v>
      </c>
    </row>
    <row r="5844" spans="6:13" ht="12.75" hidden="1">
      <c r="F5844" s="45"/>
      <c r="M5844" s="2">
        <v>493</v>
      </c>
    </row>
    <row r="5845" spans="6:13" ht="12.75" hidden="1">
      <c r="F5845" s="45"/>
      <c r="M5845" s="2">
        <v>493</v>
      </c>
    </row>
    <row r="5846" spans="6:13" ht="12.75" hidden="1">
      <c r="F5846" s="45"/>
      <c r="M5846" s="2">
        <v>493</v>
      </c>
    </row>
    <row r="5847" spans="6:13" ht="12.75" hidden="1">
      <c r="F5847" s="45"/>
      <c r="M5847" s="2">
        <v>493</v>
      </c>
    </row>
    <row r="5848" spans="6:13" ht="12.75" hidden="1">
      <c r="F5848" s="45"/>
      <c r="M5848" s="2">
        <v>493</v>
      </c>
    </row>
    <row r="5849" spans="6:13" ht="12.75" hidden="1">
      <c r="F5849" s="45"/>
      <c r="M5849" s="2">
        <v>493</v>
      </c>
    </row>
    <row r="5850" spans="6:13" ht="12.75">
      <c r="F5850" s="45"/>
      <c r="M5850" s="2">
        <v>493</v>
      </c>
    </row>
    <row r="5851" spans="1:13" s="160" customFormat="1" ht="12.75">
      <c r="A5851" s="16"/>
      <c r="B5851" s="166" t="s">
        <v>1060</v>
      </c>
      <c r="C5851" s="167" t="s">
        <v>1061</v>
      </c>
      <c r="D5851" s="167"/>
      <c r="E5851" s="167"/>
      <c r="F5851" s="168"/>
      <c r="G5851" s="169"/>
      <c r="H5851" s="170"/>
      <c r="I5851" s="171" t="s">
        <v>1062</v>
      </c>
      <c r="J5851" s="172"/>
      <c r="K5851" s="2"/>
      <c r="L5851"/>
      <c r="M5851" s="2">
        <v>493</v>
      </c>
    </row>
    <row r="5852" spans="1:13" s="394" customFormat="1" ht="12.75">
      <c r="A5852" s="382"/>
      <c r="B5852" s="411">
        <f>+B1919+B1879+B1035</f>
        <v>2740800</v>
      </c>
      <c r="C5852" s="412" t="s">
        <v>1129</v>
      </c>
      <c r="D5852" s="412" t="s">
        <v>1063</v>
      </c>
      <c r="E5852" s="412" t="s">
        <v>1133</v>
      </c>
      <c r="F5852" s="413"/>
      <c r="G5852" s="413"/>
      <c r="H5852" s="414">
        <f aca="true" t="shared" si="266" ref="H5852:H5859">H5851-B5852</f>
        <v>-2740800</v>
      </c>
      <c r="I5852" s="415">
        <f>+B5852/M5852</f>
        <v>5559.432048681541</v>
      </c>
      <c r="J5852" s="416"/>
      <c r="K5852" s="417"/>
      <c r="L5852" s="418"/>
      <c r="M5852" s="417">
        <v>493</v>
      </c>
    </row>
    <row r="5853" spans="1:13" s="181" customFormat="1" ht="12.75">
      <c r="A5853" s="173"/>
      <c r="B5853" s="174">
        <v>0</v>
      </c>
      <c r="C5853" s="175" t="s">
        <v>1064</v>
      </c>
      <c r="D5853" s="175" t="s">
        <v>1063</v>
      </c>
      <c r="E5853" s="175" t="s">
        <v>1133</v>
      </c>
      <c r="F5853" s="168"/>
      <c r="G5853" s="176"/>
      <c r="H5853" s="177">
        <f t="shared" si="266"/>
        <v>-2740800</v>
      </c>
      <c r="I5853" s="178">
        <f aca="true" t="shared" si="267" ref="I5853:I5860">+B5853/M5853</f>
        <v>0</v>
      </c>
      <c r="J5853" s="179"/>
      <c r="K5853" s="2"/>
      <c r="L5853" s="180"/>
      <c r="M5853" s="2">
        <v>493</v>
      </c>
    </row>
    <row r="5854" spans="1:13" s="190" customFormat="1" ht="12.75">
      <c r="A5854" s="182"/>
      <c r="B5854" s="183">
        <f>+B2202+B1272+B1331+B1459+B1485+B1529+B1537+B1541+B1546</f>
        <v>1357625</v>
      </c>
      <c r="C5854" s="184" t="s">
        <v>1065</v>
      </c>
      <c r="D5854" s="184" t="s">
        <v>1063</v>
      </c>
      <c r="E5854" s="184" t="s">
        <v>1133</v>
      </c>
      <c r="F5854" s="51"/>
      <c r="G5854" s="185"/>
      <c r="H5854" s="186">
        <f t="shared" si="266"/>
        <v>-4098425</v>
      </c>
      <c r="I5854" s="187">
        <f t="shared" si="267"/>
        <v>2753.8032454361055</v>
      </c>
      <c r="J5854" s="188"/>
      <c r="K5854" s="189"/>
      <c r="M5854" s="2">
        <v>493</v>
      </c>
    </row>
    <row r="5855" spans="1:13" s="198" customFormat="1" ht="12.75">
      <c r="A5855" s="161"/>
      <c r="B5855" s="191">
        <f>+B1675</f>
        <v>1530250</v>
      </c>
      <c r="C5855" s="192" t="s">
        <v>1066</v>
      </c>
      <c r="D5855" s="192" t="s">
        <v>1063</v>
      </c>
      <c r="E5855" s="192" t="s">
        <v>1133</v>
      </c>
      <c r="F5855" s="51"/>
      <c r="G5855" s="193"/>
      <c r="H5855" s="194">
        <f t="shared" si="266"/>
        <v>-5628675</v>
      </c>
      <c r="I5855" s="195">
        <f t="shared" si="267"/>
        <v>3103.95537525355</v>
      </c>
      <c r="J5855" s="196"/>
      <c r="K5855" s="197"/>
      <c r="M5855" s="2">
        <v>493</v>
      </c>
    </row>
    <row r="5856" spans="1:13" s="206" customFormat="1" ht="12.75">
      <c r="A5856" s="199"/>
      <c r="B5856" s="200">
        <v>0</v>
      </c>
      <c r="C5856" s="201" t="s">
        <v>1067</v>
      </c>
      <c r="D5856" s="201" t="s">
        <v>1063</v>
      </c>
      <c r="E5856" s="201" t="s">
        <v>1133</v>
      </c>
      <c r="F5856" s="51"/>
      <c r="G5856" s="202"/>
      <c r="H5856" s="203">
        <f t="shared" si="266"/>
        <v>-5628675</v>
      </c>
      <c r="I5856" s="204">
        <f t="shared" si="267"/>
        <v>0</v>
      </c>
      <c r="J5856" s="205"/>
      <c r="K5856" s="2"/>
      <c r="M5856" s="2">
        <v>493</v>
      </c>
    </row>
    <row r="5857" spans="1:13" s="214" customFormat="1" ht="12.75">
      <c r="A5857" s="154"/>
      <c r="B5857" s="207">
        <f>+B1670+B2151+B2157+B2189+B2197</f>
        <v>1966697</v>
      </c>
      <c r="C5857" s="208" t="s">
        <v>1068</v>
      </c>
      <c r="D5857" s="209" t="s">
        <v>1063</v>
      </c>
      <c r="E5857" s="209" t="s">
        <v>1133</v>
      </c>
      <c r="F5857" s="51"/>
      <c r="G5857" s="210"/>
      <c r="H5857" s="211">
        <f t="shared" si="266"/>
        <v>-7595372</v>
      </c>
      <c r="I5857" s="212">
        <f t="shared" si="267"/>
        <v>3989.2434077079106</v>
      </c>
      <c r="J5857" s="213"/>
      <c r="K5857" s="2"/>
      <c r="M5857" s="2">
        <v>493</v>
      </c>
    </row>
    <row r="5858" spans="1:13" s="223" customFormat="1" ht="12.75">
      <c r="A5858" s="140"/>
      <c r="B5858" s="215">
        <f>+B24</f>
        <v>2119165</v>
      </c>
      <c r="C5858" s="216" t="s">
        <v>1069</v>
      </c>
      <c r="D5858" s="217" t="s">
        <v>1063</v>
      </c>
      <c r="E5858" s="217" t="s">
        <v>1133</v>
      </c>
      <c r="F5858" s="51"/>
      <c r="G5858" s="218"/>
      <c r="H5858" s="219">
        <f t="shared" si="266"/>
        <v>-9714537</v>
      </c>
      <c r="I5858" s="220">
        <f t="shared" si="267"/>
        <v>4298.509127789047</v>
      </c>
      <c r="J5858" s="221"/>
      <c r="K5858" s="222"/>
      <c r="M5858" s="2">
        <v>493</v>
      </c>
    </row>
    <row r="5859" spans="1:13" s="231" customFormat="1" ht="12.75">
      <c r="A5859" s="224"/>
      <c r="B5859" s="225">
        <f>+B1097+B1137+B1143+B1645+B1650+B2063+B2116+B2146</f>
        <v>1245750</v>
      </c>
      <c r="C5859" s="226" t="s">
        <v>1070</v>
      </c>
      <c r="D5859" s="227" t="s">
        <v>1063</v>
      </c>
      <c r="E5859" s="227" t="s">
        <v>1133</v>
      </c>
      <c r="F5859" s="51"/>
      <c r="G5859" s="228"/>
      <c r="H5859" s="471">
        <f t="shared" si="266"/>
        <v>-10960287</v>
      </c>
      <c r="I5859" s="472">
        <f t="shared" si="267"/>
        <v>2526.8762677484788</v>
      </c>
      <c r="J5859" s="229"/>
      <c r="K5859" s="230"/>
      <c r="M5859" s="2">
        <v>493</v>
      </c>
    </row>
    <row r="5860" spans="1:13" ht="12.75">
      <c r="A5860" s="16"/>
      <c r="B5860" s="53">
        <f>SUM(B5852:B5859)</f>
        <v>10960287</v>
      </c>
      <c r="C5860" s="232" t="s">
        <v>1071</v>
      </c>
      <c r="D5860" s="233"/>
      <c r="E5860" s="233"/>
      <c r="F5860" s="168"/>
      <c r="G5860" s="234"/>
      <c r="H5860" s="219">
        <v>0</v>
      </c>
      <c r="I5860" s="220">
        <f t="shared" si="267"/>
        <v>22231.819472616633</v>
      </c>
      <c r="J5860" s="235"/>
      <c r="K5860" s="2"/>
      <c r="M5860" s="2">
        <v>493</v>
      </c>
    </row>
    <row r="5861" spans="1:13" ht="12.75">
      <c r="A5861" s="16"/>
      <c r="B5861" s="149"/>
      <c r="C5861" s="236"/>
      <c r="D5861" s="237"/>
      <c r="E5861" s="237"/>
      <c r="F5861" s="114"/>
      <c r="G5861" s="238"/>
      <c r="H5861" s="239"/>
      <c r="I5861" s="172"/>
      <c r="J5861" s="235"/>
      <c r="K5861" s="41"/>
      <c r="M5861" s="2"/>
    </row>
    <row r="5862" spans="1:13" ht="12.75">
      <c r="A5862" s="16"/>
      <c r="B5862" s="149"/>
      <c r="C5862" s="236"/>
      <c r="D5862" s="237"/>
      <c r="E5862" s="237"/>
      <c r="F5862" s="114"/>
      <c r="G5862" s="238"/>
      <c r="H5862" s="239"/>
      <c r="I5862" s="172"/>
      <c r="J5862" s="235"/>
      <c r="K5862" s="2"/>
      <c r="M5862" s="2"/>
    </row>
    <row r="5863" spans="2:13" ht="12.75">
      <c r="B5863" s="42"/>
      <c r="F5863" s="153"/>
      <c r="G5863" s="45"/>
      <c r="H5863" s="240"/>
      <c r="I5863" s="172"/>
      <c r="K5863" s="2"/>
      <c r="M5863" s="2"/>
    </row>
    <row r="5864" spans="6:13" ht="12.75">
      <c r="F5864" s="85"/>
      <c r="I5864" s="26"/>
      <c r="M5864" s="2"/>
    </row>
    <row r="5865" spans="1:13" s="147" customFormat="1" ht="12.75">
      <c r="A5865" s="145"/>
      <c r="B5865" s="241">
        <v>-14572956</v>
      </c>
      <c r="C5865" s="242" t="s">
        <v>1072</v>
      </c>
      <c r="D5865" s="242" t="s">
        <v>1073</v>
      </c>
      <c r="E5865" s="145"/>
      <c r="F5865" s="56"/>
      <c r="G5865" s="146"/>
      <c r="H5865" s="243">
        <f>H5864-B5865</f>
        <v>14572956</v>
      </c>
      <c r="I5865" s="244">
        <f>+B5865/M5865</f>
        <v>-29145.912</v>
      </c>
      <c r="J5865" s="245"/>
      <c r="K5865" s="41"/>
      <c r="M5865" s="2">
        <v>500</v>
      </c>
    </row>
    <row r="5866" spans="1:13" s="19" customFormat="1" ht="12.75">
      <c r="A5866" s="16"/>
      <c r="B5866" s="246">
        <v>4632505</v>
      </c>
      <c r="C5866" s="145" t="s">
        <v>1072</v>
      </c>
      <c r="D5866" s="145" t="s">
        <v>1074</v>
      </c>
      <c r="E5866" s="247"/>
      <c r="F5866" s="56"/>
      <c r="G5866" s="248"/>
      <c r="H5866" s="243">
        <f aca="true" t="shared" si="268" ref="H5866:H5884">H5865-B5866</f>
        <v>9940451</v>
      </c>
      <c r="I5866" s="244">
        <f aca="true" t="shared" si="269" ref="I5866:I5888">+B5866/M5866</f>
        <v>9454.091836734693</v>
      </c>
      <c r="J5866" s="57"/>
      <c r="K5866" s="41"/>
      <c r="M5866" s="2">
        <v>490</v>
      </c>
    </row>
    <row r="5867" spans="1:13" s="19" customFormat="1" ht="12.75">
      <c r="A5867" s="16"/>
      <c r="B5867" s="246">
        <v>1935325</v>
      </c>
      <c r="C5867" s="145" t="s">
        <v>1072</v>
      </c>
      <c r="D5867" s="145" t="s">
        <v>1075</v>
      </c>
      <c r="E5867" s="247"/>
      <c r="F5867" s="56"/>
      <c r="G5867" s="248"/>
      <c r="H5867" s="243">
        <f t="shared" si="268"/>
        <v>8005126</v>
      </c>
      <c r="I5867" s="244">
        <f t="shared" si="269"/>
        <v>3933.587398373984</v>
      </c>
      <c r="J5867" s="57"/>
      <c r="K5867" s="41"/>
      <c r="M5867" s="2">
        <v>492</v>
      </c>
    </row>
    <row r="5868" spans="1:13" s="19" customFormat="1" ht="12.75">
      <c r="A5868" s="16"/>
      <c r="B5868" s="246">
        <v>2142155</v>
      </c>
      <c r="C5868" s="145" t="s">
        <v>1072</v>
      </c>
      <c r="D5868" s="145" t="s">
        <v>1076</v>
      </c>
      <c r="E5868" s="247"/>
      <c r="F5868" s="56"/>
      <c r="G5868" s="248"/>
      <c r="H5868" s="243">
        <f t="shared" si="268"/>
        <v>5862971</v>
      </c>
      <c r="I5868" s="244">
        <f t="shared" si="269"/>
        <v>4250.30753968254</v>
      </c>
      <c r="J5868" s="57"/>
      <c r="K5868" s="41"/>
      <c r="M5868" s="41">
        <v>504</v>
      </c>
    </row>
    <row r="5869" spans="1:13" s="19" customFormat="1" ht="12.75">
      <c r="A5869" s="16"/>
      <c r="B5869" s="246">
        <v>3459012.5</v>
      </c>
      <c r="C5869" s="145" t="s">
        <v>1072</v>
      </c>
      <c r="D5869" s="145" t="s">
        <v>1077</v>
      </c>
      <c r="E5869" s="247"/>
      <c r="F5869" s="56"/>
      <c r="G5869" s="248"/>
      <c r="H5869" s="243">
        <f t="shared" si="268"/>
        <v>2403958.5</v>
      </c>
      <c r="I5869" s="244">
        <f t="shared" si="269"/>
        <v>6863.12003968254</v>
      </c>
      <c r="J5869" s="57"/>
      <c r="K5869" s="41"/>
      <c r="M5869" s="41">
        <v>504</v>
      </c>
    </row>
    <row r="5870" spans="1:13" s="19" customFormat="1" ht="12.75">
      <c r="A5870" s="16"/>
      <c r="B5870" s="246">
        <v>2731675</v>
      </c>
      <c r="C5870" s="145" t="s">
        <v>1072</v>
      </c>
      <c r="D5870" s="145" t="s">
        <v>1078</v>
      </c>
      <c r="E5870" s="247"/>
      <c r="F5870" s="56"/>
      <c r="G5870" s="248"/>
      <c r="H5870" s="243">
        <f t="shared" si="268"/>
        <v>-327716.5</v>
      </c>
      <c r="I5870" s="244">
        <f t="shared" si="269"/>
        <v>5356.225490196079</v>
      </c>
      <c r="J5870" s="57"/>
      <c r="K5870" s="41"/>
      <c r="M5870" s="41">
        <v>510</v>
      </c>
    </row>
    <row r="5871" spans="1:13" s="19" customFormat="1" ht="12.75">
      <c r="A5871" s="16"/>
      <c r="B5871" s="246">
        <v>0</v>
      </c>
      <c r="C5871" s="145" t="s">
        <v>1072</v>
      </c>
      <c r="D5871" s="145" t="s">
        <v>1079</v>
      </c>
      <c r="E5871" s="247"/>
      <c r="F5871" s="56"/>
      <c r="G5871" s="248"/>
      <c r="H5871" s="243">
        <f t="shared" si="268"/>
        <v>-327716.5</v>
      </c>
      <c r="I5871" s="244">
        <f t="shared" si="269"/>
        <v>0</v>
      </c>
      <c r="J5871" s="57"/>
      <c r="K5871" s="41"/>
      <c r="M5871" s="41">
        <v>510</v>
      </c>
    </row>
    <row r="5872" spans="1:13" s="19" customFormat="1" ht="12.75">
      <c r="A5872" s="16"/>
      <c r="B5872" s="246">
        <v>3061030</v>
      </c>
      <c r="C5872" s="145" t="s">
        <v>1072</v>
      </c>
      <c r="D5872" s="145" t="s">
        <v>1080</v>
      </c>
      <c r="E5872" s="247"/>
      <c r="F5872" s="56"/>
      <c r="G5872" s="248"/>
      <c r="H5872" s="243">
        <f t="shared" si="268"/>
        <v>-3388746.5</v>
      </c>
      <c r="I5872" s="244">
        <f t="shared" si="269"/>
        <v>6061.445544554455</v>
      </c>
      <c r="J5872" s="57"/>
      <c r="K5872" s="41"/>
      <c r="M5872" s="41">
        <v>505</v>
      </c>
    </row>
    <row r="5873" spans="1:13" s="19" customFormat="1" ht="12.75">
      <c r="A5873" s="16"/>
      <c r="B5873" s="246">
        <v>-46084362</v>
      </c>
      <c r="C5873" s="145" t="s">
        <v>1072</v>
      </c>
      <c r="D5873" s="145" t="s">
        <v>1081</v>
      </c>
      <c r="E5873" s="247"/>
      <c r="F5873" s="56"/>
      <c r="G5873" s="248"/>
      <c r="H5873" s="243">
        <f t="shared" si="268"/>
        <v>42695615.5</v>
      </c>
      <c r="I5873" s="244">
        <f t="shared" si="269"/>
        <v>-91256.16237623763</v>
      </c>
      <c r="J5873" s="57"/>
      <c r="K5873" s="41"/>
      <c r="M5873" s="41">
        <v>505</v>
      </c>
    </row>
    <row r="5874" spans="1:13" s="19" customFormat="1" ht="12.75">
      <c r="A5874" s="16"/>
      <c r="B5874" s="246">
        <v>3398630</v>
      </c>
      <c r="C5874" s="145" t="s">
        <v>1072</v>
      </c>
      <c r="D5874" s="145" t="s">
        <v>1082</v>
      </c>
      <c r="E5874" s="247"/>
      <c r="F5874" s="56"/>
      <c r="G5874" s="248"/>
      <c r="H5874" s="243">
        <f t="shared" si="268"/>
        <v>39296985.5</v>
      </c>
      <c r="I5874" s="244">
        <f t="shared" si="269"/>
        <v>6865.919191919192</v>
      </c>
      <c r="J5874" s="57"/>
      <c r="K5874" s="41"/>
      <c r="M5874" s="41">
        <v>495</v>
      </c>
    </row>
    <row r="5875" spans="1:13" s="19" customFormat="1" ht="12.75">
      <c r="A5875" s="16"/>
      <c r="B5875" s="246">
        <v>3058830</v>
      </c>
      <c r="C5875" s="145" t="s">
        <v>1072</v>
      </c>
      <c r="D5875" s="145" t="s">
        <v>1083</v>
      </c>
      <c r="E5875" s="247"/>
      <c r="F5875" s="56"/>
      <c r="G5875" s="248"/>
      <c r="H5875" s="243">
        <f t="shared" si="268"/>
        <v>36238155.5</v>
      </c>
      <c r="I5875" s="244">
        <f t="shared" si="269"/>
        <v>6242.510204081633</v>
      </c>
      <c r="J5875" s="57"/>
      <c r="K5875" s="41"/>
      <c r="M5875" s="41">
        <v>490</v>
      </c>
    </row>
    <row r="5876" spans="1:13" s="19" customFormat="1" ht="12.75">
      <c r="A5876" s="16"/>
      <c r="B5876" s="246">
        <v>3000005</v>
      </c>
      <c r="C5876" s="145" t="s">
        <v>1072</v>
      </c>
      <c r="D5876" s="145" t="s">
        <v>1084</v>
      </c>
      <c r="E5876" s="247"/>
      <c r="F5876" s="56"/>
      <c r="G5876" s="248"/>
      <c r="H5876" s="243">
        <f t="shared" si="268"/>
        <v>33238150.5</v>
      </c>
      <c r="I5876" s="244">
        <f t="shared" si="269"/>
        <v>6250.010416666667</v>
      </c>
      <c r="J5876" s="57"/>
      <c r="K5876" s="41"/>
      <c r="M5876" s="41">
        <v>480</v>
      </c>
    </row>
    <row r="5877" spans="1:13" s="19" customFormat="1" ht="12.75">
      <c r="A5877" s="16"/>
      <c r="B5877" s="246">
        <v>3240138</v>
      </c>
      <c r="C5877" s="145" t="s">
        <v>1072</v>
      </c>
      <c r="D5877" s="145" t="s">
        <v>1085</v>
      </c>
      <c r="E5877" s="247"/>
      <c r="F5877" s="56"/>
      <c r="G5877" s="248"/>
      <c r="H5877" s="243">
        <f t="shared" si="268"/>
        <v>29998012.5</v>
      </c>
      <c r="I5877" s="244">
        <f t="shared" si="269"/>
        <v>6680.696907216495</v>
      </c>
      <c r="J5877" s="57"/>
      <c r="K5877" s="41"/>
      <c r="M5877" s="41">
        <v>485</v>
      </c>
    </row>
    <row r="5878" spans="1:13" s="19" customFormat="1" ht="12.75">
      <c r="A5878" s="16"/>
      <c r="B5878" s="246">
        <v>4104680</v>
      </c>
      <c r="C5878" s="145" t="s">
        <v>1072</v>
      </c>
      <c r="D5878" s="145" t="s">
        <v>1086</v>
      </c>
      <c r="E5878" s="247"/>
      <c r="F5878" s="56"/>
      <c r="G5878" s="248"/>
      <c r="H5878" s="243">
        <f t="shared" si="268"/>
        <v>25893332.5</v>
      </c>
      <c r="I5878" s="244">
        <f t="shared" si="269"/>
        <v>8587.196652719666</v>
      </c>
      <c r="J5878" s="57"/>
      <c r="K5878" s="41"/>
      <c r="M5878" s="41">
        <v>478</v>
      </c>
    </row>
    <row r="5879" spans="1:13" s="19" customFormat="1" ht="12.75">
      <c r="A5879" s="16"/>
      <c r="B5879" s="246">
        <v>2978080</v>
      </c>
      <c r="C5879" s="145" t="s">
        <v>1072</v>
      </c>
      <c r="D5879" s="145" t="s">
        <v>1087</v>
      </c>
      <c r="E5879" s="247"/>
      <c r="F5879" s="56"/>
      <c r="G5879" s="248"/>
      <c r="H5879" s="243">
        <f t="shared" si="268"/>
        <v>22915252.5</v>
      </c>
      <c r="I5879" s="244">
        <f t="shared" si="269"/>
        <v>6204.333333333333</v>
      </c>
      <c r="J5879" s="57"/>
      <c r="K5879" s="41"/>
      <c r="M5879" s="41">
        <v>480</v>
      </c>
    </row>
    <row r="5880" spans="1:13" s="19" customFormat="1" ht="12.75">
      <c r="A5880" s="16"/>
      <c r="B5880" s="246">
        <v>2731805</v>
      </c>
      <c r="C5880" s="145" t="s">
        <v>1072</v>
      </c>
      <c r="D5880" s="145" t="s">
        <v>1088</v>
      </c>
      <c r="E5880" s="247"/>
      <c r="F5880" s="56"/>
      <c r="G5880" s="248"/>
      <c r="H5880" s="243">
        <f t="shared" si="268"/>
        <v>20183447.5</v>
      </c>
      <c r="I5880" s="244">
        <f t="shared" si="269"/>
        <v>5691.260416666667</v>
      </c>
      <c r="J5880" s="57"/>
      <c r="K5880" s="41"/>
      <c r="M5880" s="41">
        <v>480</v>
      </c>
    </row>
    <row r="5881" spans="1:13" s="19" customFormat="1" ht="12.75">
      <c r="A5881" s="16"/>
      <c r="B5881" s="246">
        <v>4065880</v>
      </c>
      <c r="C5881" s="145" t="s">
        <v>1072</v>
      </c>
      <c r="D5881" s="145" t="s">
        <v>1076</v>
      </c>
      <c r="E5881" s="247"/>
      <c r="F5881" s="56"/>
      <c r="G5881" s="248"/>
      <c r="H5881" s="243">
        <f t="shared" si="268"/>
        <v>16117567.5</v>
      </c>
      <c r="I5881" s="244">
        <f t="shared" si="269"/>
        <v>8541.764705882353</v>
      </c>
      <c r="J5881" s="57"/>
      <c r="K5881" s="41"/>
      <c r="M5881" s="41">
        <v>476</v>
      </c>
    </row>
    <row r="5882" spans="1:13" s="19" customFormat="1" ht="12.75">
      <c r="A5882" s="16"/>
      <c r="B5882" s="246">
        <v>4183758</v>
      </c>
      <c r="C5882" s="145" t="s">
        <v>1072</v>
      </c>
      <c r="D5882" s="145" t="s">
        <v>1077</v>
      </c>
      <c r="E5882" s="247"/>
      <c r="F5882" s="56"/>
      <c r="G5882" s="248"/>
      <c r="H5882" s="243">
        <f t="shared" si="268"/>
        <v>11933809.5</v>
      </c>
      <c r="I5882" s="244">
        <f t="shared" si="269"/>
        <v>8807.911578947369</v>
      </c>
      <c r="J5882" s="57"/>
      <c r="K5882" s="41"/>
      <c r="M5882" s="41">
        <v>475</v>
      </c>
    </row>
    <row r="5883" spans="1:13" s="19" customFormat="1" ht="12.75">
      <c r="A5883" s="16"/>
      <c r="B5883" s="246">
        <v>5492621</v>
      </c>
      <c r="C5883" s="145" t="s">
        <v>1072</v>
      </c>
      <c r="D5883" s="145" t="s">
        <v>1078</v>
      </c>
      <c r="E5883" s="247"/>
      <c r="F5883" s="56"/>
      <c r="G5883" s="248"/>
      <c r="H5883" s="243">
        <f t="shared" si="268"/>
        <v>6441188.5</v>
      </c>
      <c r="I5883" s="244">
        <f t="shared" si="269"/>
        <v>11442.960416666667</v>
      </c>
      <c r="J5883" s="57"/>
      <c r="K5883" s="41"/>
      <c r="M5883" s="41">
        <v>480</v>
      </c>
    </row>
    <row r="5884" spans="1:13" s="19" customFormat="1" ht="12.75">
      <c r="A5884" s="16"/>
      <c r="B5884" s="246">
        <v>4135140</v>
      </c>
      <c r="C5884" s="145" t="s">
        <v>1072</v>
      </c>
      <c r="D5884" s="145" t="s">
        <v>1079</v>
      </c>
      <c r="E5884" s="247"/>
      <c r="F5884" s="56"/>
      <c r="G5884" s="248"/>
      <c r="H5884" s="243">
        <f t="shared" si="268"/>
        <v>2306048.5</v>
      </c>
      <c r="I5884" s="244">
        <f t="shared" si="269"/>
        <v>8543.677685950413</v>
      </c>
      <c r="J5884" s="57"/>
      <c r="K5884" s="41"/>
      <c r="M5884" s="41">
        <v>484</v>
      </c>
    </row>
    <row r="5885" spans="1:13" s="19" customFormat="1" ht="12.75">
      <c r="A5885" s="16"/>
      <c r="B5885" s="246">
        <v>2286551</v>
      </c>
      <c r="C5885" s="145" t="s">
        <v>1072</v>
      </c>
      <c r="D5885" s="145" t="s">
        <v>1080</v>
      </c>
      <c r="E5885" s="247"/>
      <c r="F5885" s="56"/>
      <c r="G5885" s="248"/>
      <c r="H5885" s="243">
        <f>H5884-B5885</f>
        <v>19497.5</v>
      </c>
      <c r="I5885" s="244">
        <f>+B5885/M5885</f>
        <v>4714.538144329897</v>
      </c>
      <c r="J5885" s="57"/>
      <c r="K5885" s="41"/>
      <c r="M5885" s="41">
        <v>485</v>
      </c>
    </row>
    <row r="5886" spans="1:13" s="19" customFormat="1" ht="12.75">
      <c r="A5886" s="16"/>
      <c r="B5886" s="246">
        <v>19500</v>
      </c>
      <c r="C5886" s="145" t="s">
        <v>1072</v>
      </c>
      <c r="D5886" s="145" t="s">
        <v>1082</v>
      </c>
      <c r="E5886" s="247"/>
      <c r="F5886" s="56"/>
      <c r="G5886" s="248"/>
      <c r="H5886" s="243">
        <f>H5885-B5886</f>
        <v>-2.5</v>
      </c>
      <c r="I5886" s="244">
        <f>+B5886/M5886</f>
        <v>39.553752535496955</v>
      </c>
      <c r="J5886" s="57"/>
      <c r="K5886" s="41"/>
      <c r="M5886" s="41">
        <v>493</v>
      </c>
    </row>
    <row r="5887" spans="1:13" s="19" customFormat="1" ht="12.75">
      <c r="A5887" s="16"/>
      <c r="B5887" s="246">
        <v>0</v>
      </c>
      <c r="C5887" s="145" t="s">
        <v>1072</v>
      </c>
      <c r="D5887" s="145" t="s">
        <v>1083</v>
      </c>
      <c r="E5887" s="247"/>
      <c r="F5887" s="56"/>
      <c r="G5887" s="248"/>
      <c r="H5887" s="243">
        <f>H5886-B5887</f>
        <v>-2.5</v>
      </c>
      <c r="I5887" s="244">
        <f>+B5887/M5887</f>
        <v>0</v>
      </c>
      <c r="J5887" s="57"/>
      <c r="K5887" s="41"/>
      <c r="M5887" s="41">
        <v>510</v>
      </c>
    </row>
    <row r="5888" spans="1:13" s="19" customFormat="1" ht="12.75">
      <c r="A5888" s="15"/>
      <c r="B5888" s="249">
        <f>SUM(B5865:B5887)</f>
        <v>2.5</v>
      </c>
      <c r="C5888" s="250" t="s">
        <v>1072</v>
      </c>
      <c r="D5888" s="250" t="s">
        <v>1127</v>
      </c>
      <c r="E5888" s="251"/>
      <c r="F5888" s="142"/>
      <c r="G5888" s="252"/>
      <c r="H5888" s="253">
        <v>0</v>
      </c>
      <c r="I5888" s="254">
        <f t="shared" si="269"/>
        <v>0.005263157894736842</v>
      </c>
      <c r="J5888" s="255"/>
      <c r="K5888" s="256"/>
      <c r="L5888" s="256"/>
      <c r="M5888" s="2">
        <v>475</v>
      </c>
    </row>
    <row r="5889" spans="1:13" s="19" customFormat="1" ht="12.75">
      <c r="A5889" s="16"/>
      <c r="B5889" s="36"/>
      <c r="C5889" s="257"/>
      <c r="D5889" s="257"/>
      <c r="E5889" s="257"/>
      <c r="F5889" s="56"/>
      <c r="G5889" s="258"/>
      <c r="H5889" s="33"/>
      <c r="I5889" s="57"/>
      <c r="J5889" s="57"/>
      <c r="K5889" s="41"/>
      <c r="M5889" s="2"/>
    </row>
    <row r="5890" spans="1:13" s="19" customFormat="1" ht="12.75">
      <c r="A5890" s="16"/>
      <c r="B5890" s="36"/>
      <c r="C5890" s="257"/>
      <c r="D5890" s="257"/>
      <c r="E5890" s="257"/>
      <c r="F5890" s="56"/>
      <c r="G5890" s="258"/>
      <c r="H5890" s="33"/>
      <c r="I5890" s="57"/>
      <c r="J5890" s="57"/>
      <c r="K5890" s="41"/>
      <c r="M5890" s="2"/>
    </row>
    <row r="5891" spans="2:13" ht="12.75">
      <c r="B5891" s="42"/>
      <c r="F5891" s="153"/>
      <c r="G5891" s="45"/>
      <c r="M5891" s="2"/>
    </row>
    <row r="5892" spans="1:13" s="160" customFormat="1" ht="12.75">
      <c r="A5892" s="173"/>
      <c r="B5892" s="259">
        <v>1584811.2</v>
      </c>
      <c r="C5892" s="173" t="s">
        <v>1089</v>
      </c>
      <c r="D5892" s="173" t="s">
        <v>1079</v>
      </c>
      <c r="E5892" s="173"/>
      <c r="F5892" s="56"/>
      <c r="G5892" s="260"/>
      <c r="H5892" s="261">
        <f>H5891-B5892</f>
        <v>-1584811.2</v>
      </c>
      <c r="I5892" s="262">
        <f>+B5892/M5892</f>
        <v>3107.4729411764706</v>
      </c>
      <c r="J5892" s="263"/>
      <c r="K5892" s="264"/>
      <c r="M5892" s="41">
        <v>510</v>
      </c>
    </row>
    <row r="5893" spans="1:13" s="160" customFormat="1" ht="12.75">
      <c r="A5893" s="173"/>
      <c r="B5893" s="259">
        <v>1597500</v>
      </c>
      <c r="C5893" s="173" t="s">
        <v>1089</v>
      </c>
      <c r="D5893" s="173" t="s">
        <v>1080</v>
      </c>
      <c r="E5893" s="173"/>
      <c r="F5893" s="56"/>
      <c r="G5893" s="260"/>
      <c r="H5893" s="261">
        <f aca="true" t="shared" si="270" ref="H5893:H5904">H5892-B5893</f>
        <v>-3182311.2</v>
      </c>
      <c r="I5893" s="262">
        <f aca="true" t="shared" si="271" ref="I5893:I5909">+B5893/M5893</f>
        <v>3163.366336633663</v>
      </c>
      <c r="J5893" s="263"/>
      <c r="K5893" s="264"/>
      <c r="M5893" s="41">
        <v>505</v>
      </c>
    </row>
    <row r="5894" spans="1:13" s="160" customFormat="1" ht="12.75">
      <c r="A5894" s="173"/>
      <c r="B5894" s="259">
        <v>-15897176</v>
      </c>
      <c r="C5894" s="173" t="s">
        <v>1089</v>
      </c>
      <c r="D5894" s="173" t="s">
        <v>1081</v>
      </c>
      <c r="E5894" s="173"/>
      <c r="F5894" s="56"/>
      <c r="G5894" s="260"/>
      <c r="H5894" s="261">
        <f t="shared" si="270"/>
        <v>12714864.8</v>
      </c>
      <c r="I5894" s="262">
        <f t="shared" si="271"/>
        <v>-32115.50707070707</v>
      </c>
      <c r="J5894" s="263"/>
      <c r="K5894" s="264"/>
      <c r="M5894" s="41">
        <v>495</v>
      </c>
    </row>
    <row r="5895" spans="1:13" s="160" customFormat="1" ht="12.75">
      <c r="A5895" s="173"/>
      <c r="B5895" s="259">
        <v>4200669.5</v>
      </c>
      <c r="C5895" s="173" t="s">
        <v>1089</v>
      </c>
      <c r="D5895" s="173" t="s">
        <v>1082</v>
      </c>
      <c r="E5895" s="173"/>
      <c r="F5895" s="56"/>
      <c r="G5895" s="260"/>
      <c r="H5895" s="261">
        <f t="shared" si="270"/>
        <v>8514195.3</v>
      </c>
      <c r="I5895" s="262">
        <f t="shared" si="271"/>
        <v>8486.201010101011</v>
      </c>
      <c r="J5895" s="263"/>
      <c r="K5895" s="264"/>
      <c r="M5895" s="41">
        <v>495</v>
      </c>
    </row>
    <row r="5896" spans="1:13" s="160" customFormat="1" ht="12.75">
      <c r="A5896" s="173"/>
      <c r="B5896" s="259">
        <v>2496754</v>
      </c>
      <c r="C5896" s="173" t="s">
        <v>1089</v>
      </c>
      <c r="D5896" s="173" t="s">
        <v>1083</v>
      </c>
      <c r="E5896" s="173"/>
      <c r="F5896" s="56"/>
      <c r="G5896" s="260"/>
      <c r="H5896" s="261">
        <f t="shared" si="270"/>
        <v>6017441.300000001</v>
      </c>
      <c r="I5896" s="262">
        <f t="shared" si="271"/>
        <v>5095.416326530612</v>
      </c>
      <c r="J5896" s="263"/>
      <c r="K5896" s="264"/>
      <c r="M5896" s="41">
        <v>490</v>
      </c>
    </row>
    <row r="5897" spans="1:13" s="160" customFormat="1" ht="12.75">
      <c r="A5897" s="173"/>
      <c r="B5897" s="259">
        <v>2692425</v>
      </c>
      <c r="C5897" s="173" t="s">
        <v>1089</v>
      </c>
      <c r="D5897" s="173" t="s">
        <v>1084</v>
      </c>
      <c r="E5897" s="173"/>
      <c r="F5897" s="56"/>
      <c r="G5897" s="260"/>
      <c r="H5897" s="261">
        <f t="shared" si="270"/>
        <v>3325016.3000000007</v>
      </c>
      <c r="I5897" s="262">
        <f t="shared" si="271"/>
        <v>5609.21875</v>
      </c>
      <c r="J5897" s="263"/>
      <c r="K5897" s="264"/>
      <c r="M5897" s="41">
        <v>480</v>
      </c>
    </row>
    <row r="5898" spans="1:13" s="160" customFormat="1" ht="12.75">
      <c r="A5898" s="173"/>
      <c r="B5898" s="259">
        <v>1705557</v>
      </c>
      <c r="C5898" s="173" t="s">
        <v>1089</v>
      </c>
      <c r="D5898" s="173" t="s">
        <v>1085</v>
      </c>
      <c r="E5898" s="173"/>
      <c r="F5898" s="56"/>
      <c r="G5898" s="260"/>
      <c r="H5898" s="261">
        <f t="shared" si="270"/>
        <v>1619459.3000000007</v>
      </c>
      <c r="I5898" s="262">
        <f t="shared" si="271"/>
        <v>3516.6123711340206</v>
      </c>
      <c r="J5898" s="263"/>
      <c r="K5898" s="264"/>
      <c r="M5898" s="41">
        <v>485</v>
      </c>
    </row>
    <row r="5899" spans="1:256" s="160" customFormat="1" ht="12.75">
      <c r="A5899" s="173"/>
      <c r="B5899" s="259">
        <v>0</v>
      </c>
      <c r="C5899" s="173" t="s">
        <v>1089</v>
      </c>
      <c r="D5899" s="173" t="s">
        <v>1086</v>
      </c>
      <c r="E5899" s="173"/>
      <c r="F5899" s="56"/>
      <c r="G5899" s="260"/>
      <c r="H5899" s="261">
        <f t="shared" si="270"/>
        <v>1619459.3000000007</v>
      </c>
      <c r="I5899" s="262">
        <f t="shared" si="271"/>
        <v>0</v>
      </c>
      <c r="J5899" s="57"/>
      <c r="K5899" s="41"/>
      <c r="L5899" s="19"/>
      <c r="M5899" s="41">
        <v>478</v>
      </c>
      <c r="N5899" s="19"/>
      <c r="O5899" s="19"/>
      <c r="P5899" s="19"/>
      <c r="Q5899" s="19"/>
      <c r="R5899" s="19"/>
      <c r="S5899" s="19"/>
      <c r="T5899" s="19"/>
      <c r="U5899" s="19"/>
      <c r="V5899" s="19"/>
      <c r="W5899" s="19"/>
      <c r="X5899" s="19"/>
      <c r="Y5899" s="19"/>
      <c r="Z5899" s="19"/>
      <c r="AA5899" s="19"/>
      <c r="AB5899" s="19"/>
      <c r="AC5899" s="19"/>
      <c r="AD5899" s="19"/>
      <c r="AE5899" s="19"/>
      <c r="AF5899" s="19"/>
      <c r="AG5899" s="19"/>
      <c r="AH5899" s="19"/>
      <c r="AI5899" s="19"/>
      <c r="AJ5899" s="19"/>
      <c r="AK5899" s="19"/>
      <c r="AL5899" s="19"/>
      <c r="AM5899" s="19"/>
      <c r="AN5899" s="19"/>
      <c r="AO5899" s="19"/>
      <c r="AP5899" s="19"/>
      <c r="AQ5899" s="19"/>
      <c r="AR5899" s="19"/>
      <c r="AS5899" s="19"/>
      <c r="AT5899" s="19"/>
      <c r="AU5899" s="19"/>
      <c r="AV5899" s="19"/>
      <c r="AW5899" s="19"/>
      <c r="AX5899" s="19"/>
      <c r="AY5899" s="19"/>
      <c r="AZ5899" s="19"/>
      <c r="BA5899" s="19"/>
      <c r="BB5899" s="19"/>
      <c r="BC5899" s="19"/>
      <c r="BD5899" s="19"/>
      <c r="BE5899" s="19"/>
      <c r="BF5899" s="19"/>
      <c r="BG5899" s="19"/>
      <c r="BH5899" s="19"/>
      <c r="BI5899" s="19"/>
      <c r="BJ5899" s="19"/>
      <c r="BK5899" s="19"/>
      <c r="BL5899" s="19"/>
      <c r="BM5899" s="19"/>
      <c r="BN5899" s="19"/>
      <c r="BO5899" s="19"/>
      <c r="BP5899" s="19"/>
      <c r="BQ5899" s="19"/>
      <c r="BR5899" s="19"/>
      <c r="BS5899" s="19"/>
      <c r="BT5899" s="19"/>
      <c r="BU5899" s="19"/>
      <c r="BV5899" s="19"/>
      <c r="BW5899" s="19"/>
      <c r="BX5899" s="19"/>
      <c r="BY5899" s="19"/>
      <c r="BZ5899" s="19"/>
      <c r="CA5899" s="19"/>
      <c r="CB5899" s="19"/>
      <c r="CC5899" s="19"/>
      <c r="CD5899" s="19"/>
      <c r="CE5899" s="19"/>
      <c r="CF5899" s="19"/>
      <c r="CG5899" s="19"/>
      <c r="CH5899" s="19"/>
      <c r="CI5899" s="19"/>
      <c r="CJ5899" s="19"/>
      <c r="CK5899" s="19"/>
      <c r="CL5899" s="19"/>
      <c r="CM5899" s="19"/>
      <c r="CN5899" s="19"/>
      <c r="CO5899" s="19"/>
      <c r="CP5899" s="19"/>
      <c r="CQ5899" s="19"/>
      <c r="CR5899" s="19"/>
      <c r="CS5899" s="19"/>
      <c r="CT5899" s="19"/>
      <c r="CU5899" s="19"/>
      <c r="CV5899" s="19"/>
      <c r="CW5899" s="19"/>
      <c r="CX5899" s="19"/>
      <c r="CY5899" s="19"/>
      <c r="CZ5899" s="19"/>
      <c r="DA5899" s="19"/>
      <c r="DB5899" s="19"/>
      <c r="DC5899" s="19"/>
      <c r="DD5899" s="19"/>
      <c r="DE5899" s="19"/>
      <c r="DF5899" s="19"/>
      <c r="DG5899" s="19"/>
      <c r="DH5899" s="19"/>
      <c r="DI5899" s="19"/>
      <c r="DJ5899" s="19"/>
      <c r="DK5899" s="19"/>
      <c r="DL5899" s="19"/>
      <c r="DM5899" s="19"/>
      <c r="DN5899" s="19"/>
      <c r="DO5899" s="19"/>
      <c r="DP5899" s="19"/>
      <c r="DQ5899" s="19"/>
      <c r="DR5899" s="19"/>
      <c r="DS5899" s="19"/>
      <c r="DT5899" s="19"/>
      <c r="DU5899" s="19"/>
      <c r="DV5899" s="19"/>
      <c r="DW5899" s="19"/>
      <c r="DX5899" s="19"/>
      <c r="DY5899" s="19"/>
      <c r="DZ5899" s="19"/>
      <c r="EA5899" s="19"/>
      <c r="EB5899" s="19"/>
      <c r="EC5899" s="19"/>
      <c r="ED5899" s="19"/>
      <c r="EE5899" s="19"/>
      <c r="EF5899" s="19"/>
      <c r="EG5899" s="19"/>
      <c r="EH5899" s="19"/>
      <c r="EI5899" s="19"/>
      <c r="EJ5899" s="19"/>
      <c r="EK5899" s="19"/>
      <c r="EL5899" s="19"/>
      <c r="EM5899" s="19"/>
      <c r="EN5899" s="19"/>
      <c r="EO5899" s="19"/>
      <c r="EP5899" s="19"/>
      <c r="EQ5899" s="19"/>
      <c r="ER5899" s="19"/>
      <c r="ES5899" s="19"/>
      <c r="ET5899" s="19"/>
      <c r="EU5899" s="19"/>
      <c r="EV5899" s="19"/>
      <c r="EW5899" s="19"/>
      <c r="EX5899" s="19"/>
      <c r="EY5899" s="19"/>
      <c r="EZ5899" s="19"/>
      <c r="FA5899" s="19"/>
      <c r="FB5899" s="19"/>
      <c r="FC5899" s="19"/>
      <c r="FD5899" s="19"/>
      <c r="FE5899" s="19"/>
      <c r="FF5899" s="19"/>
      <c r="FG5899" s="19"/>
      <c r="FH5899" s="19"/>
      <c r="FI5899" s="19"/>
      <c r="FJ5899" s="19"/>
      <c r="FK5899" s="19"/>
      <c r="FL5899" s="19"/>
      <c r="FM5899" s="19"/>
      <c r="FN5899" s="19"/>
      <c r="FO5899" s="19"/>
      <c r="FP5899" s="19"/>
      <c r="FQ5899" s="19"/>
      <c r="FR5899" s="19"/>
      <c r="FS5899" s="19"/>
      <c r="FT5899" s="19"/>
      <c r="FU5899" s="19"/>
      <c r="FV5899" s="19"/>
      <c r="FW5899" s="19"/>
      <c r="FX5899" s="19"/>
      <c r="FY5899" s="19"/>
      <c r="FZ5899" s="19"/>
      <c r="GA5899" s="19"/>
      <c r="GB5899" s="19"/>
      <c r="GC5899" s="19"/>
      <c r="GD5899" s="19"/>
      <c r="GE5899" s="19"/>
      <c r="GF5899" s="19"/>
      <c r="GG5899" s="19"/>
      <c r="GH5899" s="19"/>
      <c r="GI5899" s="19"/>
      <c r="GJ5899" s="19"/>
      <c r="GK5899" s="19"/>
      <c r="GL5899" s="19"/>
      <c r="GM5899" s="19"/>
      <c r="GN5899" s="19"/>
      <c r="GO5899" s="19"/>
      <c r="GP5899" s="19"/>
      <c r="GQ5899" s="19"/>
      <c r="GR5899" s="19"/>
      <c r="GS5899" s="19"/>
      <c r="GT5899" s="19"/>
      <c r="GU5899" s="19"/>
      <c r="GV5899" s="19"/>
      <c r="GW5899" s="19"/>
      <c r="GX5899" s="19"/>
      <c r="GY5899" s="19"/>
      <c r="GZ5899" s="19"/>
      <c r="HA5899" s="19"/>
      <c r="HB5899" s="19"/>
      <c r="HC5899" s="19"/>
      <c r="HD5899" s="19"/>
      <c r="HE5899" s="19"/>
      <c r="HF5899" s="19"/>
      <c r="HG5899" s="19"/>
      <c r="HH5899" s="19"/>
      <c r="HI5899" s="19"/>
      <c r="HJ5899" s="19"/>
      <c r="HK5899" s="19"/>
      <c r="HL5899" s="19"/>
      <c r="HM5899" s="19"/>
      <c r="HN5899" s="19"/>
      <c r="HO5899" s="19"/>
      <c r="HP5899" s="19"/>
      <c r="HQ5899" s="19"/>
      <c r="HR5899" s="19"/>
      <c r="HS5899" s="19"/>
      <c r="HT5899" s="19"/>
      <c r="HU5899" s="19"/>
      <c r="HV5899" s="19"/>
      <c r="HW5899" s="19"/>
      <c r="HX5899" s="19"/>
      <c r="HY5899" s="19"/>
      <c r="HZ5899" s="19"/>
      <c r="IA5899" s="19"/>
      <c r="IB5899" s="19"/>
      <c r="IC5899" s="19"/>
      <c r="ID5899" s="19"/>
      <c r="IE5899" s="19"/>
      <c r="IF5899" s="19"/>
      <c r="IG5899" s="19"/>
      <c r="IH5899" s="19"/>
      <c r="II5899" s="19"/>
      <c r="IJ5899" s="19"/>
      <c r="IK5899" s="19"/>
      <c r="IL5899" s="19"/>
      <c r="IM5899" s="19"/>
      <c r="IN5899" s="19"/>
      <c r="IO5899" s="19"/>
      <c r="IP5899" s="19"/>
      <c r="IQ5899" s="19"/>
      <c r="IR5899" s="19"/>
      <c r="IS5899" s="19"/>
      <c r="IT5899" s="19"/>
      <c r="IU5899" s="19"/>
      <c r="IV5899" s="19"/>
    </row>
    <row r="5900" spans="1:256" s="160" customFormat="1" ht="12.75">
      <c r="A5900" s="173"/>
      <c r="B5900" s="259">
        <v>763600</v>
      </c>
      <c r="C5900" s="173" t="s">
        <v>1089</v>
      </c>
      <c r="D5900" s="173" t="s">
        <v>1087</v>
      </c>
      <c r="E5900" s="173"/>
      <c r="F5900" s="56"/>
      <c r="G5900" s="260"/>
      <c r="H5900" s="261">
        <f t="shared" si="270"/>
        <v>855859.3000000007</v>
      </c>
      <c r="I5900" s="262">
        <f t="shared" si="271"/>
        <v>1590.8333333333333</v>
      </c>
      <c r="J5900" s="57"/>
      <c r="K5900" s="41"/>
      <c r="L5900" s="19"/>
      <c r="M5900" s="41">
        <v>480</v>
      </c>
      <c r="N5900" s="19"/>
      <c r="O5900" s="19"/>
      <c r="P5900" s="19"/>
      <c r="Q5900" s="19"/>
      <c r="R5900" s="19"/>
      <c r="S5900" s="19"/>
      <c r="T5900" s="19"/>
      <c r="U5900" s="19"/>
      <c r="V5900" s="19"/>
      <c r="W5900" s="19"/>
      <c r="X5900" s="19"/>
      <c r="Y5900" s="19"/>
      <c r="Z5900" s="19"/>
      <c r="AA5900" s="19"/>
      <c r="AB5900" s="19"/>
      <c r="AC5900" s="19"/>
      <c r="AD5900" s="19"/>
      <c r="AE5900" s="19"/>
      <c r="AF5900" s="19"/>
      <c r="AG5900" s="19"/>
      <c r="AH5900" s="19"/>
      <c r="AI5900" s="19"/>
      <c r="AJ5900" s="19"/>
      <c r="AK5900" s="19"/>
      <c r="AL5900" s="19"/>
      <c r="AM5900" s="19"/>
      <c r="AN5900" s="19"/>
      <c r="AO5900" s="19"/>
      <c r="AP5900" s="19"/>
      <c r="AQ5900" s="19"/>
      <c r="AR5900" s="19"/>
      <c r="AS5900" s="19"/>
      <c r="AT5900" s="19"/>
      <c r="AU5900" s="19"/>
      <c r="AV5900" s="19"/>
      <c r="AW5900" s="19"/>
      <c r="AX5900" s="19"/>
      <c r="AY5900" s="19"/>
      <c r="AZ5900" s="19"/>
      <c r="BA5900" s="19"/>
      <c r="BB5900" s="19"/>
      <c r="BC5900" s="19"/>
      <c r="BD5900" s="19"/>
      <c r="BE5900" s="19"/>
      <c r="BF5900" s="19"/>
      <c r="BG5900" s="19"/>
      <c r="BH5900" s="19"/>
      <c r="BI5900" s="19"/>
      <c r="BJ5900" s="19"/>
      <c r="BK5900" s="19"/>
      <c r="BL5900" s="19"/>
      <c r="BM5900" s="19"/>
      <c r="BN5900" s="19"/>
      <c r="BO5900" s="19"/>
      <c r="BP5900" s="19"/>
      <c r="BQ5900" s="19"/>
      <c r="BR5900" s="19"/>
      <c r="BS5900" s="19"/>
      <c r="BT5900" s="19"/>
      <c r="BU5900" s="19"/>
      <c r="BV5900" s="19"/>
      <c r="BW5900" s="19"/>
      <c r="BX5900" s="19"/>
      <c r="BY5900" s="19"/>
      <c r="BZ5900" s="19"/>
      <c r="CA5900" s="19"/>
      <c r="CB5900" s="19"/>
      <c r="CC5900" s="19"/>
      <c r="CD5900" s="19"/>
      <c r="CE5900" s="19"/>
      <c r="CF5900" s="19"/>
      <c r="CG5900" s="19"/>
      <c r="CH5900" s="19"/>
      <c r="CI5900" s="19"/>
      <c r="CJ5900" s="19"/>
      <c r="CK5900" s="19"/>
      <c r="CL5900" s="19"/>
      <c r="CM5900" s="19"/>
      <c r="CN5900" s="19"/>
      <c r="CO5900" s="19"/>
      <c r="CP5900" s="19"/>
      <c r="CQ5900" s="19"/>
      <c r="CR5900" s="19"/>
      <c r="CS5900" s="19"/>
      <c r="CT5900" s="19"/>
      <c r="CU5900" s="19"/>
      <c r="CV5900" s="19"/>
      <c r="CW5900" s="19"/>
      <c r="CX5900" s="19"/>
      <c r="CY5900" s="19"/>
      <c r="CZ5900" s="19"/>
      <c r="DA5900" s="19"/>
      <c r="DB5900" s="19"/>
      <c r="DC5900" s="19"/>
      <c r="DD5900" s="19"/>
      <c r="DE5900" s="19"/>
      <c r="DF5900" s="19"/>
      <c r="DG5900" s="19"/>
      <c r="DH5900" s="19"/>
      <c r="DI5900" s="19"/>
      <c r="DJ5900" s="19"/>
      <c r="DK5900" s="19"/>
      <c r="DL5900" s="19"/>
      <c r="DM5900" s="19"/>
      <c r="DN5900" s="19"/>
      <c r="DO5900" s="19"/>
      <c r="DP5900" s="19"/>
      <c r="DQ5900" s="19"/>
      <c r="DR5900" s="19"/>
      <c r="DS5900" s="19"/>
      <c r="DT5900" s="19"/>
      <c r="DU5900" s="19"/>
      <c r="DV5900" s="19"/>
      <c r="DW5900" s="19"/>
      <c r="DX5900" s="19"/>
      <c r="DY5900" s="19"/>
      <c r="DZ5900" s="19"/>
      <c r="EA5900" s="19"/>
      <c r="EB5900" s="19"/>
      <c r="EC5900" s="19"/>
      <c r="ED5900" s="19"/>
      <c r="EE5900" s="19"/>
      <c r="EF5900" s="19"/>
      <c r="EG5900" s="19"/>
      <c r="EH5900" s="19"/>
      <c r="EI5900" s="19"/>
      <c r="EJ5900" s="19"/>
      <c r="EK5900" s="19"/>
      <c r="EL5900" s="19"/>
      <c r="EM5900" s="19"/>
      <c r="EN5900" s="19"/>
      <c r="EO5900" s="19"/>
      <c r="EP5900" s="19"/>
      <c r="EQ5900" s="19"/>
      <c r="ER5900" s="19"/>
      <c r="ES5900" s="19"/>
      <c r="ET5900" s="19"/>
      <c r="EU5900" s="19"/>
      <c r="EV5900" s="19"/>
      <c r="EW5900" s="19"/>
      <c r="EX5900" s="19"/>
      <c r="EY5900" s="19"/>
      <c r="EZ5900" s="19"/>
      <c r="FA5900" s="19"/>
      <c r="FB5900" s="19"/>
      <c r="FC5900" s="19"/>
      <c r="FD5900" s="19"/>
      <c r="FE5900" s="19"/>
      <c r="FF5900" s="19"/>
      <c r="FG5900" s="19"/>
      <c r="FH5900" s="19"/>
      <c r="FI5900" s="19"/>
      <c r="FJ5900" s="19"/>
      <c r="FK5900" s="19"/>
      <c r="FL5900" s="19"/>
      <c r="FM5900" s="19"/>
      <c r="FN5900" s="19"/>
      <c r="FO5900" s="19"/>
      <c r="FP5900" s="19"/>
      <c r="FQ5900" s="19"/>
      <c r="FR5900" s="19"/>
      <c r="FS5900" s="19"/>
      <c r="FT5900" s="19"/>
      <c r="FU5900" s="19"/>
      <c r="FV5900" s="19"/>
      <c r="FW5900" s="19"/>
      <c r="FX5900" s="19"/>
      <c r="FY5900" s="19"/>
      <c r="FZ5900" s="19"/>
      <c r="GA5900" s="19"/>
      <c r="GB5900" s="19"/>
      <c r="GC5900" s="19"/>
      <c r="GD5900" s="19"/>
      <c r="GE5900" s="19"/>
      <c r="GF5900" s="19"/>
      <c r="GG5900" s="19"/>
      <c r="GH5900" s="19"/>
      <c r="GI5900" s="19"/>
      <c r="GJ5900" s="19"/>
      <c r="GK5900" s="19"/>
      <c r="GL5900" s="19"/>
      <c r="GM5900" s="19"/>
      <c r="GN5900" s="19"/>
      <c r="GO5900" s="19"/>
      <c r="GP5900" s="19"/>
      <c r="GQ5900" s="19"/>
      <c r="GR5900" s="19"/>
      <c r="GS5900" s="19"/>
      <c r="GT5900" s="19"/>
      <c r="GU5900" s="19"/>
      <c r="GV5900" s="19"/>
      <c r="GW5900" s="19"/>
      <c r="GX5900" s="19"/>
      <c r="GY5900" s="19"/>
      <c r="GZ5900" s="19"/>
      <c r="HA5900" s="19"/>
      <c r="HB5900" s="19"/>
      <c r="HC5900" s="19"/>
      <c r="HD5900" s="19"/>
      <c r="HE5900" s="19"/>
      <c r="HF5900" s="19"/>
      <c r="HG5900" s="19"/>
      <c r="HH5900" s="19"/>
      <c r="HI5900" s="19"/>
      <c r="HJ5900" s="19"/>
      <c r="HK5900" s="19"/>
      <c r="HL5900" s="19"/>
      <c r="HM5900" s="19"/>
      <c r="HN5900" s="19"/>
      <c r="HO5900" s="19"/>
      <c r="HP5900" s="19"/>
      <c r="HQ5900" s="19"/>
      <c r="HR5900" s="19"/>
      <c r="HS5900" s="19"/>
      <c r="HT5900" s="19"/>
      <c r="HU5900" s="19"/>
      <c r="HV5900" s="19"/>
      <c r="HW5900" s="19"/>
      <c r="HX5900" s="19"/>
      <c r="HY5900" s="19"/>
      <c r="HZ5900" s="19"/>
      <c r="IA5900" s="19"/>
      <c r="IB5900" s="19"/>
      <c r="IC5900" s="19"/>
      <c r="ID5900" s="19"/>
      <c r="IE5900" s="19"/>
      <c r="IF5900" s="19"/>
      <c r="IG5900" s="19"/>
      <c r="IH5900" s="19"/>
      <c r="II5900" s="19"/>
      <c r="IJ5900" s="19"/>
      <c r="IK5900" s="19"/>
      <c r="IL5900" s="19"/>
      <c r="IM5900" s="19"/>
      <c r="IN5900" s="19"/>
      <c r="IO5900" s="19"/>
      <c r="IP5900" s="19"/>
      <c r="IQ5900" s="19"/>
      <c r="IR5900" s="19"/>
      <c r="IS5900" s="19"/>
      <c r="IT5900" s="19"/>
      <c r="IU5900" s="19"/>
      <c r="IV5900" s="19"/>
    </row>
    <row r="5901" spans="1:256" s="160" customFormat="1" ht="12.75">
      <c r="A5901" s="173"/>
      <c r="B5901" s="259">
        <v>0</v>
      </c>
      <c r="C5901" s="173" t="s">
        <v>1089</v>
      </c>
      <c r="D5901" s="173" t="s">
        <v>1088</v>
      </c>
      <c r="E5901" s="173"/>
      <c r="F5901" s="56"/>
      <c r="G5901" s="260"/>
      <c r="H5901" s="261">
        <f t="shared" si="270"/>
        <v>855859.3000000007</v>
      </c>
      <c r="I5901" s="262">
        <f t="shared" si="271"/>
        <v>0</v>
      </c>
      <c r="J5901" s="57"/>
      <c r="K5901" s="41"/>
      <c r="L5901" s="19"/>
      <c r="M5901" s="41">
        <v>480</v>
      </c>
      <c r="N5901" s="19"/>
      <c r="O5901" s="19"/>
      <c r="P5901" s="19"/>
      <c r="Q5901" s="19"/>
      <c r="R5901" s="19"/>
      <c r="S5901" s="19"/>
      <c r="T5901" s="19"/>
      <c r="U5901" s="19"/>
      <c r="V5901" s="19"/>
      <c r="W5901" s="19"/>
      <c r="X5901" s="19"/>
      <c r="Y5901" s="19"/>
      <c r="Z5901" s="19"/>
      <c r="AA5901" s="19"/>
      <c r="AB5901" s="19"/>
      <c r="AC5901" s="19"/>
      <c r="AD5901" s="19"/>
      <c r="AE5901" s="19"/>
      <c r="AF5901" s="19"/>
      <c r="AG5901" s="19"/>
      <c r="AH5901" s="19"/>
      <c r="AI5901" s="19"/>
      <c r="AJ5901" s="19"/>
      <c r="AK5901" s="19"/>
      <c r="AL5901" s="19"/>
      <c r="AM5901" s="19"/>
      <c r="AN5901" s="19"/>
      <c r="AO5901" s="19"/>
      <c r="AP5901" s="19"/>
      <c r="AQ5901" s="19"/>
      <c r="AR5901" s="19"/>
      <c r="AS5901" s="19"/>
      <c r="AT5901" s="19"/>
      <c r="AU5901" s="19"/>
      <c r="AV5901" s="19"/>
      <c r="AW5901" s="19"/>
      <c r="AX5901" s="19"/>
      <c r="AY5901" s="19"/>
      <c r="AZ5901" s="19"/>
      <c r="BA5901" s="19"/>
      <c r="BB5901" s="19"/>
      <c r="BC5901" s="19"/>
      <c r="BD5901" s="19"/>
      <c r="BE5901" s="19"/>
      <c r="BF5901" s="19"/>
      <c r="BG5901" s="19"/>
      <c r="BH5901" s="19"/>
      <c r="BI5901" s="19"/>
      <c r="BJ5901" s="19"/>
      <c r="BK5901" s="19"/>
      <c r="BL5901" s="19"/>
      <c r="BM5901" s="19"/>
      <c r="BN5901" s="19"/>
      <c r="BO5901" s="19"/>
      <c r="BP5901" s="19"/>
      <c r="BQ5901" s="19"/>
      <c r="BR5901" s="19"/>
      <c r="BS5901" s="19"/>
      <c r="BT5901" s="19"/>
      <c r="BU5901" s="19"/>
      <c r="BV5901" s="19"/>
      <c r="BW5901" s="19"/>
      <c r="BX5901" s="19"/>
      <c r="BY5901" s="19"/>
      <c r="BZ5901" s="19"/>
      <c r="CA5901" s="19"/>
      <c r="CB5901" s="19"/>
      <c r="CC5901" s="19"/>
      <c r="CD5901" s="19"/>
      <c r="CE5901" s="19"/>
      <c r="CF5901" s="19"/>
      <c r="CG5901" s="19"/>
      <c r="CH5901" s="19"/>
      <c r="CI5901" s="19"/>
      <c r="CJ5901" s="19"/>
      <c r="CK5901" s="19"/>
      <c r="CL5901" s="19"/>
      <c r="CM5901" s="19"/>
      <c r="CN5901" s="19"/>
      <c r="CO5901" s="19"/>
      <c r="CP5901" s="19"/>
      <c r="CQ5901" s="19"/>
      <c r="CR5901" s="19"/>
      <c r="CS5901" s="19"/>
      <c r="CT5901" s="19"/>
      <c r="CU5901" s="19"/>
      <c r="CV5901" s="19"/>
      <c r="CW5901" s="19"/>
      <c r="CX5901" s="19"/>
      <c r="CY5901" s="19"/>
      <c r="CZ5901" s="19"/>
      <c r="DA5901" s="19"/>
      <c r="DB5901" s="19"/>
      <c r="DC5901" s="19"/>
      <c r="DD5901" s="19"/>
      <c r="DE5901" s="19"/>
      <c r="DF5901" s="19"/>
      <c r="DG5901" s="19"/>
      <c r="DH5901" s="19"/>
      <c r="DI5901" s="19"/>
      <c r="DJ5901" s="19"/>
      <c r="DK5901" s="19"/>
      <c r="DL5901" s="19"/>
      <c r="DM5901" s="19"/>
      <c r="DN5901" s="19"/>
      <c r="DO5901" s="19"/>
      <c r="DP5901" s="19"/>
      <c r="DQ5901" s="19"/>
      <c r="DR5901" s="19"/>
      <c r="DS5901" s="19"/>
      <c r="DT5901" s="19"/>
      <c r="DU5901" s="19"/>
      <c r="DV5901" s="19"/>
      <c r="DW5901" s="19"/>
      <c r="DX5901" s="19"/>
      <c r="DY5901" s="19"/>
      <c r="DZ5901" s="19"/>
      <c r="EA5901" s="19"/>
      <c r="EB5901" s="19"/>
      <c r="EC5901" s="19"/>
      <c r="ED5901" s="19"/>
      <c r="EE5901" s="19"/>
      <c r="EF5901" s="19"/>
      <c r="EG5901" s="19"/>
      <c r="EH5901" s="19"/>
      <c r="EI5901" s="19"/>
      <c r="EJ5901" s="19"/>
      <c r="EK5901" s="19"/>
      <c r="EL5901" s="19"/>
      <c r="EM5901" s="19"/>
      <c r="EN5901" s="19"/>
      <c r="EO5901" s="19"/>
      <c r="EP5901" s="19"/>
      <c r="EQ5901" s="19"/>
      <c r="ER5901" s="19"/>
      <c r="ES5901" s="19"/>
      <c r="ET5901" s="19"/>
      <c r="EU5901" s="19"/>
      <c r="EV5901" s="19"/>
      <c r="EW5901" s="19"/>
      <c r="EX5901" s="19"/>
      <c r="EY5901" s="19"/>
      <c r="EZ5901" s="19"/>
      <c r="FA5901" s="19"/>
      <c r="FB5901" s="19"/>
      <c r="FC5901" s="19"/>
      <c r="FD5901" s="19"/>
      <c r="FE5901" s="19"/>
      <c r="FF5901" s="19"/>
      <c r="FG5901" s="19"/>
      <c r="FH5901" s="19"/>
      <c r="FI5901" s="19"/>
      <c r="FJ5901" s="19"/>
      <c r="FK5901" s="19"/>
      <c r="FL5901" s="19"/>
      <c r="FM5901" s="19"/>
      <c r="FN5901" s="19"/>
      <c r="FO5901" s="19"/>
      <c r="FP5901" s="19"/>
      <c r="FQ5901" s="19"/>
      <c r="FR5901" s="19"/>
      <c r="FS5901" s="19"/>
      <c r="FT5901" s="19"/>
      <c r="FU5901" s="19"/>
      <c r="FV5901" s="19"/>
      <c r="FW5901" s="19"/>
      <c r="FX5901" s="19"/>
      <c r="FY5901" s="19"/>
      <c r="FZ5901" s="19"/>
      <c r="GA5901" s="19"/>
      <c r="GB5901" s="19"/>
      <c r="GC5901" s="19"/>
      <c r="GD5901" s="19"/>
      <c r="GE5901" s="19"/>
      <c r="GF5901" s="19"/>
      <c r="GG5901" s="19"/>
      <c r="GH5901" s="19"/>
      <c r="GI5901" s="19"/>
      <c r="GJ5901" s="19"/>
      <c r="GK5901" s="19"/>
      <c r="GL5901" s="19"/>
      <c r="GM5901" s="19"/>
      <c r="GN5901" s="19"/>
      <c r="GO5901" s="19"/>
      <c r="GP5901" s="19"/>
      <c r="GQ5901" s="19"/>
      <c r="GR5901" s="19"/>
      <c r="GS5901" s="19"/>
      <c r="GT5901" s="19"/>
      <c r="GU5901" s="19"/>
      <c r="GV5901" s="19"/>
      <c r="GW5901" s="19"/>
      <c r="GX5901" s="19"/>
      <c r="GY5901" s="19"/>
      <c r="GZ5901" s="19"/>
      <c r="HA5901" s="19"/>
      <c r="HB5901" s="19"/>
      <c r="HC5901" s="19"/>
      <c r="HD5901" s="19"/>
      <c r="HE5901" s="19"/>
      <c r="HF5901" s="19"/>
      <c r="HG5901" s="19"/>
      <c r="HH5901" s="19"/>
      <c r="HI5901" s="19"/>
      <c r="HJ5901" s="19"/>
      <c r="HK5901" s="19"/>
      <c r="HL5901" s="19"/>
      <c r="HM5901" s="19"/>
      <c r="HN5901" s="19"/>
      <c r="HO5901" s="19"/>
      <c r="HP5901" s="19"/>
      <c r="HQ5901" s="19"/>
      <c r="HR5901" s="19"/>
      <c r="HS5901" s="19"/>
      <c r="HT5901" s="19"/>
      <c r="HU5901" s="19"/>
      <c r="HV5901" s="19"/>
      <c r="HW5901" s="19"/>
      <c r="HX5901" s="19"/>
      <c r="HY5901" s="19"/>
      <c r="HZ5901" s="19"/>
      <c r="IA5901" s="19"/>
      <c r="IB5901" s="19"/>
      <c r="IC5901" s="19"/>
      <c r="ID5901" s="19"/>
      <c r="IE5901" s="19"/>
      <c r="IF5901" s="19"/>
      <c r="IG5901" s="19"/>
      <c r="IH5901" s="19"/>
      <c r="II5901" s="19"/>
      <c r="IJ5901" s="19"/>
      <c r="IK5901" s="19"/>
      <c r="IL5901" s="19"/>
      <c r="IM5901" s="19"/>
      <c r="IN5901" s="19"/>
      <c r="IO5901" s="19"/>
      <c r="IP5901" s="19"/>
      <c r="IQ5901" s="19"/>
      <c r="IR5901" s="19"/>
      <c r="IS5901" s="19"/>
      <c r="IT5901" s="19"/>
      <c r="IU5901" s="19"/>
      <c r="IV5901" s="19"/>
    </row>
    <row r="5902" spans="1:256" s="160" customFormat="1" ht="12.75">
      <c r="A5902" s="173"/>
      <c r="B5902" s="259">
        <v>765000</v>
      </c>
      <c r="C5902" s="173" t="s">
        <v>1089</v>
      </c>
      <c r="D5902" s="173" t="s">
        <v>1090</v>
      </c>
      <c r="E5902" s="173"/>
      <c r="F5902" s="56"/>
      <c r="G5902" s="260"/>
      <c r="H5902" s="261">
        <f t="shared" si="270"/>
        <v>90859.30000000075</v>
      </c>
      <c r="I5902" s="262">
        <f t="shared" si="271"/>
        <v>1607.142857142857</v>
      </c>
      <c r="J5902" s="57"/>
      <c r="K5902" s="41"/>
      <c r="L5902" s="19"/>
      <c r="M5902" s="41">
        <v>476</v>
      </c>
      <c r="N5902" s="19"/>
      <c r="O5902" s="19"/>
      <c r="P5902" s="19"/>
      <c r="Q5902" s="19"/>
      <c r="R5902" s="19"/>
      <c r="S5902" s="19"/>
      <c r="T5902" s="19"/>
      <c r="U5902" s="19"/>
      <c r="V5902" s="19"/>
      <c r="W5902" s="19"/>
      <c r="X5902" s="19"/>
      <c r="Y5902" s="19"/>
      <c r="Z5902" s="19"/>
      <c r="AA5902" s="19"/>
      <c r="AB5902" s="19"/>
      <c r="AC5902" s="19"/>
      <c r="AD5902" s="19"/>
      <c r="AE5902" s="19"/>
      <c r="AF5902" s="19"/>
      <c r="AG5902" s="19"/>
      <c r="AH5902" s="19"/>
      <c r="AI5902" s="19"/>
      <c r="AJ5902" s="19"/>
      <c r="AK5902" s="19"/>
      <c r="AL5902" s="19"/>
      <c r="AM5902" s="19"/>
      <c r="AN5902" s="19"/>
      <c r="AO5902" s="19"/>
      <c r="AP5902" s="19"/>
      <c r="AQ5902" s="19"/>
      <c r="AR5902" s="19"/>
      <c r="AS5902" s="19"/>
      <c r="AT5902" s="19"/>
      <c r="AU5902" s="19"/>
      <c r="AV5902" s="19"/>
      <c r="AW5902" s="19"/>
      <c r="AX5902" s="19"/>
      <c r="AY5902" s="19"/>
      <c r="AZ5902" s="19"/>
      <c r="BA5902" s="19"/>
      <c r="BB5902" s="19"/>
      <c r="BC5902" s="19"/>
      <c r="BD5902" s="19"/>
      <c r="BE5902" s="19"/>
      <c r="BF5902" s="19"/>
      <c r="BG5902" s="19"/>
      <c r="BH5902" s="19"/>
      <c r="BI5902" s="19"/>
      <c r="BJ5902" s="19"/>
      <c r="BK5902" s="19"/>
      <c r="BL5902" s="19"/>
      <c r="BM5902" s="19"/>
      <c r="BN5902" s="19"/>
      <c r="BO5902" s="19"/>
      <c r="BP5902" s="19"/>
      <c r="BQ5902" s="19"/>
      <c r="BR5902" s="19"/>
      <c r="BS5902" s="19"/>
      <c r="BT5902" s="19"/>
      <c r="BU5902" s="19"/>
      <c r="BV5902" s="19"/>
      <c r="BW5902" s="19"/>
      <c r="BX5902" s="19"/>
      <c r="BY5902" s="19"/>
      <c r="BZ5902" s="19"/>
      <c r="CA5902" s="19"/>
      <c r="CB5902" s="19"/>
      <c r="CC5902" s="19"/>
      <c r="CD5902" s="19"/>
      <c r="CE5902" s="19"/>
      <c r="CF5902" s="19"/>
      <c r="CG5902" s="19"/>
      <c r="CH5902" s="19"/>
      <c r="CI5902" s="19"/>
      <c r="CJ5902" s="19"/>
      <c r="CK5902" s="19"/>
      <c r="CL5902" s="19"/>
      <c r="CM5902" s="19"/>
      <c r="CN5902" s="19"/>
      <c r="CO5902" s="19"/>
      <c r="CP5902" s="19"/>
      <c r="CQ5902" s="19"/>
      <c r="CR5902" s="19"/>
      <c r="CS5902" s="19"/>
      <c r="CT5902" s="19"/>
      <c r="CU5902" s="19"/>
      <c r="CV5902" s="19"/>
      <c r="CW5902" s="19"/>
      <c r="CX5902" s="19"/>
      <c r="CY5902" s="19"/>
      <c r="CZ5902" s="19"/>
      <c r="DA5902" s="19"/>
      <c r="DB5902" s="19"/>
      <c r="DC5902" s="19"/>
      <c r="DD5902" s="19"/>
      <c r="DE5902" s="19"/>
      <c r="DF5902" s="19"/>
      <c r="DG5902" s="19"/>
      <c r="DH5902" s="19"/>
      <c r="DI5902" s="19"/>
      <c r="DJ5902" s="19"/>
      <c r="DK5902" s="19"/>
      <c r="DL5902" s="19"/>
      <c r="DM5902" s="19"/>
      <c r="DN5902" s="19"/>
      <c r="DO5902" s="19"/>
      <c r="DP5902" s="19"/>
      <c r="DQ5902" s="19"/>
      <c r="DR5902" s="19"/>
      <c r="DS5902" s="19"/>
      <c r="DT5902" s="19"/>
      <c r="DU5902" s="19"/>
      <c r="DV5902" s="19"/>
      <c r="DW5902" s="19"/>
      <c r="DX5902" s="19"/>
      <c r="DY5902" s="19"/>
      <c r="DZ5902" s="19"/>
      <c r="EA5902" s="19"/>
      <c r="EB5902" s="19"/>
      <c r="EC5902" s="19"/>
      <c r="ED5902" s="19"/>
      <c r="EE5902" s="19"/>
      <c r="EF5902" s="19"/>
      <c r="EG5902" s="19"/>
      <c r="EH5902" s="19"/>
      <c r="EI5902" s="19"/>
      <c r="EJ5902" s="19"/>
      <c r="EK5902" s="19"/>
      <c r="EL5902" s="19"/>
      <c r="EM5902" s="19"/>
      <c r="EN5902" s="19"/>
      <c r="EO5902" s="19"/>
      <c r="EP5902" s="19"/>
      <c r="EQ5902" s="19"/>
      <c r="ER5902" s="19"/>
      <c r="ES5902" s="19"/>
      <c r="ET5902" s="19"/>
      <c r="EU5902" s="19"/>
      <c r="EV5902" s="19"/>
      <c r="EW5902" s="19"/>
      <c r="EX5902" s="19"/>
      <c r="EY5902" s="19"/>
      <c r="EZ5902" s="19"/>
      <c r="FA5902" s="19"/>
      <c r="FB5902" s="19"/>
      <c r="FC5902" s="19"/>
      <c r="FD5902" s="19"/>
      <c r="FE5902" s="19"/>
      <c r="FF5902" s="19"/>
      <c r="FG5902" s="19"/>
      <c r="FH5902" s="19"/>
      <c r="FI5902" s="19"/>
      <c r="FJ5902" s="19"/>
      <c r="FK5902" s="19"/>
      <c r="FL5902" s="19"/>
      <c r="FM5902" s="19"/>
      <c r="FN5902" s="19"/>
      <c r="FO5902" s="19"/>
      <c r="FP5902" s="19"/>
      <c r="FQ5902" s="19"/>
      <c r="FR5902" s="19"/>
      <c r="FS5902" s="19"/>
      <c r="FT5902" s="19"/>
      <c r="FU5902" s="19"/>
      <c r="FV5902" s="19"/>
      <c r="FW5902" s="19"/>
      <c r="FX5902" s="19"/>
      <c r="FY5902" s="19"/>
      <c r="FZ5902" s="19"/>
      <c r="GA5902" s="19"/>
      <c r="GB5902" s="19"/>
      <c r="GC5902" s="19"/>
      <c r="GD5902" s="19"/>
      <c r="GE5902" s="19"/>
      <c r="GF5902" s="19"/>
      <c r="GG5902" s="19"/>
      <c r="GH5902" s="19"/>
      <c r="GI5902" s="19"/>
      <c r="GJ5902" s="19"/>
      <c r="GK5902" s="19"/>
      <c r="GL5902" s="19"/>
      <c r="GM5902" s="19"/>
      <c r="GN5902" s="19"/>
      <c r="GO5902" s="19"/>
      <c r="GP5902" s="19"/>
      <c r="GQ5902" s="19"/>
      <c r="GR5902" s="19"/>
      <c r="GS5902" s="19"/>
      <c r="GT5902" s="19"/>
      <c r="GU5902" s="19"/>
      <c r="GV5902" s="19"/>
      <c r="GW5902" s="19"/>
      <c r="GX5902" s="19"/>
      <c r="GY5902" s="19"/>
      <c r="GZ5902" s="19"/>
      <c r="HA5902" s="19"/>
      <c r="HB5902" s="19"/>
      <c r="HC5902" s="19"/>
      <c r="HD5902" s="19"/>
      <c r="HE5902" s="19"/>
      <c r="HF5902" s="19"/>
      <c r="HG5902" s="19"/>
      <c r="HH5902" s="19"/>
      <c r="HI5902" s="19"/>
      <c r="HJ5902" s="19"/>
      <c r="HK5902" s="19"/>
      <c r="HL5902" s="19"/>
      <c r="HM5902" s="19"/>
      <c r="HN5902" s="19"/>
      <c r="HO5902" s="19"/>
      <c r="HP5902" s="19"/>
      <c r="HQ5902" s="19"/>
      <c r="HR5902" s="19"/>
      <c r="HS5902" s="19"/>
      <c r="HT5902" s="19"/>
      <c r="HU5902" s="19"/>
      <c r="HV5902" s="19"/>
      <c r="HW5902" s="19"/>
      <c r="HX5902" s="19"/>
      <c r="HY5902" s="19"/>
      <c r="HZ5902" s="19"/>
      <c r="IA5902" s="19"/>
      <c r="IB5902" s="19"/>
      <c r="IC5902" s="19"/>
      <c r="ID5902" s="19"/>
      <c r="IE5902" s="19"/>
      <c r="IF5902" s="19"/>
      <c r="IG5902" s="19"/>
      <c r="IH5902" s="19"/>
      <c r="II5902" s="19"/>
      <c r="IJ5902" s="19"/>
      <c r="IK5902" s="19"/>
      <c r="IL5902" s="19"/>
      <c r="IM5902" s="19"/>
      <c r="IN5902" s="19"/>
      <c r="IO5902" s="19"/>
      <c r="IP5902" s="19"/>
      <c r="IQ5902" s="19"/>
      <c r="IR5902" s="19"/>
      <c r="IS5902" s="19"/>
      <c r="IT5902" s="19"/>
      <c r="IU5902" s="19"/>
      <c r="IV5902" s="19"/>
    </row>
    <row r="5903" spans="1:256" s="160" customFormat="1" ht="12.75">
      <c r="A5903" s="173"/>
      <c r="B5903" s="259">
        <v>82000</v>
      </c>
      <c r="C5903" s="173" t="s">
        <v>1089</v>
      </c>
      <c r="D5903" s="173" t="s">
        <v>1091</v>
      </c>
      <c r="E5903" s="173"/>
      <c r="F5903" s="56"/>
      <c r="G5903" s="260"/>
      <c r="H5903" s="261">
        <f t="shared" si="270"/>
        <v>8859.300000000745</v>
      </c>
      <c r="I5903" s="262">
        <f t="shared" si="271"/>
        <v>172.6315789473684</v>
      </c>
      <c r="J5903" s="57"/>
      <c r="K5903" s="41"/>
      <c r="L5903" s="19"/>
      <c r="M5903" s="41">
        <v>475</v>
      </c>
      <c r="N5903" s="19"/>
      <c r="O5903" s="19"/>
      <c r="P5903" s="19"/>
      <c r="Q5903" s="19"/>
      <c r="R5903" s="19"/>
      <c r="S5903" s="19"/>
      <c r="T5903" s="19"/>
      <c r="U5903" s="19"/>
      <c r="V5903" s="19"/>
      <c r="W5903" s="19"/>
      <c r="X5903" s="19"/>
      <c r="Y5903" s="19"/>
      <c r="Z5903" s="19"/>
      <c r="AA5903" s="19"/>
      <c r="AB5903" s="19"/>
      <c r="AC5903" s="19"/>
      <c r="AD5903" s="19"/>
      <c r="AE5903" s="19"/>
      <c r="AF5903" s="19"/>
      <c r="AG5903" s="19"/>
      <c r="AH5903" s="19"/>
      <c r="AI5903" s="19"/>
      <c r="AJ5903" s="19"/>
      <c r="AK5903" s="19"/>
      <c r="AL5903" s="19"/>
      <c r="AM5903" s="19"/>
      <c r="AN5903" s="19"/>
      <c r="AO5903" s="19"/>
      <c r="AP5903" s="19"/>
      <c r="AQ5903" s="19"/>
      <c r="AR5903" s="19"/>
      <c r="AS5903" s="19"/>
      <c r="AT5903" s="19"/>
      <c r="AU5903" s="19"/>
      <c r="AV5903" s="19"/>
      <c r="AW5903" s="19"/>
      <c r="AX5903" s="19"/>
      <c r="AY5903" s="19"/>
      <c r="AZ5903" s="19"/>
      <c r="BA5903" s="19"/>
      <c r="BB5903" s="19"/>
      <c r="BC5903" s="19"/>
      <c r="BD5903" s="19"/>
      <c r="BE5903" s="19"/>
      <c r="BF5903" s="19"/>
      <c r="BG5903" s="19"/>
      <c r="BH5903" s="19"/>
      <c r="BI5903" s="19"/>
      <c r="BJ5903" s="19"/>
      <c r="BK5903" s="19"/>
      <c r="BL5903" s="19"/>
      <c r="BM5903" s="19"/>
      <c r="BN5903" s="19"/>
      <c r="BO5903" s="19"/>
      <c r="BP5903" s="19"/>
      <c r="BQ5903" s="19"/>
      <c r="BR5903" s="19"/>
      <c r="BS5903" s="19"/>
      <c r="BT5903" s="19"/>
      <c r="BU5903" s="19"/>
      <c r="BV5903" s="19"/>
      <c r="BW5903" s="19"/>
      <c r="BX5903" s="19"/>
      <c r="BY5903" s="19"/>
      <c r="BZ5903" s="19"/>
      <c r="CA5903" s="19"/>
      <c r="CB5903" s="19"/>
      <c r="CC5903" s="19"/>
      <c r="CD5903" s="19"/>
      <c r="CE5903" s="19"/>
      <c r="CF5903" s="19"/>
      <c r="CG5903" s="19"/>
      <c r="CH5903" s="19"/>
      <c r="CI5903" s="19"/>
      <c r="CJ5903" s="19"/>
      <c r="CK5903" s="19"/>
      <c r="CL5903" s="19"/>
      <c r="CM5903" s="19"/>
      <c r="CN5903" s="19"/>
      <c r="CO5903" s="19"/>
      <c r="CP5903" s="19"/>
      <c r="CQ5903" s="19"/>
      <c r="CR5903" s="19"/>
      <c r="CS5903" s="19"/>
      <c r="CT5903" s="19"/>
      <c r="CU5903" s="19"/>
      <c r="CV5903" s="19"/>
      <c r="CW5903" s="19"/>
      <c r="CX5903" s="19"/>
      <c r="CY5903" s="19"/>
      <c r="CZ5903" s="19"/>
      <c r="DA5903" s="19"/>
      <c r="DB5903" s="19"/>
      <c r="DC5903" s="19"/>
      <c r="DD5903" s="19"/>
      <c r="DE5903" s="19"/>
      <c r="DF5903" s="19"/>
      <c r="DG5903" s="19"/>
      <c r="DH5903" s="19"/>
      <c r="DI5903" s="19"/>
      <c r="DJ5903" s="19"/>
      <c r="DK5903" s="19"/>
      <c r="DL5903" s="19"/>
      <c r="DM5903" s="19"/>
      <c r="DN5903" s="19"/>
      <c r="DO5903" s="19"/>
      <c r="DP5903" s="19"/>
      <c r="DQ5903" s="19"/>
      <c r="DR5903" s="19"/>
      <c r="DS5903" s="19"/>
      <c r="DT5903" s="19"/>
      <c r="DU5903" s="19"/>
      <c r="DV5903" s="19"/>
      <c r="DW5903" s="19"/>
      <c r="DX5903" s="19"/>
      <c r="DY5903" s="19"/>
      <c r="DZ5903" s="19"/>
      <c r="EA5903" s="19"/>
      <c r="EB5903" s="19"/>
      <c r="EC5903" s="19"/>
      <c r="ED5903" s="19"/>
      <c r="EE5903" s="19"/>
      <c r="EF5903" s="19"/>
      <c r="EG5903" s="19"/>
      <c r="EH5903" s="19"/>
      <c r="EI5903" s="19"/>
      <c r="EJ5903" s="19"/>
      <c r="EK5903" s="19"/>
      <c r="EL5903" s="19"/>
      <c r="EM5903" s="19"/>
      <c r="EN5903" s="19"/>
      <c r="EO5903" s="19"/>
      <c r="EP5903" s="19"/>
      <c r="EQ5903" s="19"/>
      <c r="ER5903" s="19"/>
      <c r="ES5903" s="19"/>
      <c r="ET5903" s="19"/>
      <c r="EU5903" s="19"/>
      <c r="EV5903" s="19"/>
      <c r="EW5903" s="19"/>
      <c r="EX5903" s="19"/>
      <c r="EY5903" s="19"/>
      <c r="EZ5903" s="19"/>
      <c r="FA5903" s="19"/>
      <c r="FB5903" s="19"/>
      <c r="FC5903" s="19"/>
      <c r="FD5903" s="19"/>
      <c r="FE5903" s="19"/>
      <c r="FF5903" s="19"/>
      <c r="FG5903" s="19"/>
      <c r="FH5903" s="19"/>
      <c r="FI5903" s="19"/>
      <c r="FJ5903" s="19"/>
      <c r="FK5903" s="19"/>
      <c r="FL5903" s="19"/>
      <c r="FM5903" s="19"/>
      <c r="FN5903" s="19"/>
      <c r="FO5903" s="19"/>
      <c r="FP5903" s="19"/>
      <c r="FQ5903" s="19"/>
      <c r="FR5903" s="19"/>
      <c r="FS5903" s="19"/>
      <c r="FT5903" s="19"/>
      <c r="FU5903" s="19"/>
      <c r="FV5903" s="19"/>
      <c r="FW5903" s="19"/>
      <c r="FX5903" s="19"/>
      <c r="FY5903" s="19"/>
      <c r="FZ5903" s="19"/>
      <c r="GA5903" s="19"/>
      <c r="GB5903" s="19"/>
      <c r="GC5903" s="19"/>
      <c r="GD5903" s="19"/>
      <c r="GE5903" s="19"/>
      <c r="GF5903" s="19"/>
      <c r="GG5903" s="19"/>
      <c r="GH5903" s="19"/>
      <c r="GI5903" s="19"/>
      <c r="GJ5903" s="19"/>
      <c r="GK5903" s="19"/>
      <c r="GL5903" s="19"/>
      <c r="GM5903" s="19"/>
      <c r="GN5903" s="19"/>
      <c r="GO5903" s="19"/>
      <c r="GP5903" s="19"/>
      <c r="GQ5903" s="19"/>
      <c r="GR5903" s="19"/>
      <c r="GS5903" s="19"/>
      <c r="GT5903" s="19"/>
      <c r="GU5903" s="19"/>
      <c r="GV5903" s="19"/>
      <c r="GW5903" s="19"/>
      <c r="GX5903" s="19"/>
      <c r="GY5903" s="19"/>
      <c r="GZ5903" s="19"/>
      <c r="HA5903" s="19"/>
      <c r="HB5903" s="19"/>
      <c r="HC5903" s="19"/>
      <c r="HD5903" s="19"/>
      <c r="HE5903" s="19"/>
      <c r="HF5903" s="19"/>
      <c r="HG5903" s="19"/>
      <c r="HH5903" s="19"/>
      <c r="HI5903" s="19"/>
      <c r="HJ5903" s="19"/>
      <c r="HK5903" s="19"/>
      <c r="HL5903" s="19"/>
      <c r="HM5903" s="19"/>
      <c r="HN5903" s="19"/>
      <c r="HO5903" s="19"/>
      <c r="HP5903" s="19"/>
      <c r="HQ5903" s="19"/>
      <c r="HR5903" s="19"/>
      <c r="HS5903" s="19"/>
      <c r="HT5903" s="19"/>
      <c r="HU5903" s="19"/>
      <c r="HV5903" s="19"/>
      <c r="HW5903" s="19"/>
      <c r="HX5903" s="19"/>
      <c r="HY5903" s="19"/>
      <c r="HZ5903" s="19"/>
      <c r="IA5903" s="19"/>
      <c r="IB5903" s="19"/>
      <c r="IC5903" s="19"/>
      <c r="ID5903" s="19"/>
      <c r="IE5903" s="19"/>
      <c r="IF5903" s="19"/>
      <c r="IG5903" s="19"/>
      <c r="IH5903" s="19"/>
      <c r="II5903" s="19"/>
      <c r="IJ5903" s="19"/>
      <c r="IK5903" s="19"/>
      <c r="IL5903" s="19"/>
      <c r="IM5903" s="19"/>
      <c r="IN5903" s="19"/>
      <c r="IO5903" s="19"/>
      <c r="IP5903" s="19"/>
      <c r="IQ5903" s="19"/>
      <c r="IR5903" s="19"/>
      <c r="IS5903" s="19"/>
      <c r="IT5903" s="19"/>
      <c r="IU5903" s="19"/>
      <c r="IV5903" s="19"/>
    </row>
    <row r="5904" spans="1:256" s="160" customFormat="1" ht="12.75">
      <c r="A5904" s="173"/>
      <c r="B5904" s="259">
        <v>0</v>
      </c>
      <c r="C5904" s="173" t="s">
        <v>1089</v>
      </c>
      <c r="D5904" s="173" t="s">
        <v>1092</v>
      </c>
      <c r="E5904" s="173"/>
      <c r="F5904" s="56"/>
      <c r="G5904" s="260"/>
      <c r="H5904" s="261">
        <f t="shared" si="270"/>
        <v>8859.300000000745</v>
      </c>
      <c r="I5904" s="262">
        <f t="shared" si="271"/>
        <v>0</v>
      </c>
      <c r="J5904" s="57"/>
      <c r="K5904" s="41"/>
      <c r="L5904" s="19"/>
      <c r="M5904" s="41">
        <v>480</v>
      </c>
      <c r="N5904" s="19"/>
      <c r="O5904" s="19"/>
      <c r="P5904" s="19"/>
      <c r="Q5904" s="19"/>
      <c r="R5904" s="19"/>
      <c r="S5904" s="19"/>
      <c r="T5904" s="19"/>
      <c r="U5904" s="19"/>
      <c r="V5904" s="19"/>
      <c r="W5904" s="19"/>
      <c r="X5904" s="19"/>
      <c r="Y5904" s="19"/>
      <c r="Z5904" s="19"/>
      <c r="AA5904" s="19"/>
      <c r="AB5904" s="19"/>
      <c r="AC5904" s="19"/>
      <c r="AD5904" s="19"/>
      <c r="AE5904" s="19"/>
      <c r="AF5904" s="19"/>
      <c r="AG5904" s="19"/>
      <c r="AH5904" s="19"/>
      <c r="AI5904" s="19"/>
      <c r="AJ5904" s="19"/>
      <c r="AK5904" s="19"/>
      <c r="AL5904" s="19"/>
      <c r="AM5904" s="19"/>
      <c r="AN5904" s="19"/>
      <c r="AO5904" s="19"/>
      <c r="AP5904" s="19"/>
      <c r="AQ5904" s="19"/>
      <c r="AR5904" s="19"/>
      <c r="AS5904" s="19"/>
      <c r="AT5904" s="19"/>
      <c r="AU5904" s="19"/>
      <c r="AV5904" s="19"/>
      <c r="AW5904" s="19"/>
      <c r="AX5904" s="19"/>
      <c r="AY5904" s="19"/>
      <c r="AZ5904" s="19"/>
      <c r="BA5904" s="19"/>
      <c r="BB5904" s="19"/>
      <c r="BC5904" s="19"/>
      <c r="BD5904" s="19"/>
      <c r="BE5904" s="19"/>
      <c r="BF5904" s="19"/>
      <c r="BG5904" s="19"/>
      <c r="BH5904" s="19"/>
      <c r="BI5904" s="19"/>
      <c r="BJ5904" s="19"/>
      <c r="BK5904" s="19"/>
      <c r="BL5904" s="19"/>
      <c r="BM5904" s="19"/>
      <c r="BN5904" s="19"/>
      <c r="BO5904" s="19"/>
      <c r="BP5904" s="19"/>
      <c r="BQ5904" s="19"/>
      <c r="BR5904" s="19"/>
      <c r="BS5904" s="19"/>
      <c r="BT5904" s="19"/>
      <c r="BU5904" s="19"/>
      <c r="BV5904" s="19"/>
      <c r="BW5904" s="19"/>
      <c r="BX5904" s="19"/>
      <c r="BY5904" s="19"/>
      <c r="BZ5904" s="19"/>
      <c r="CA5904" s="19"/>
      <c r="CB5904" s="19"/>
      <c r="CC5904" s="19"/>
      <c r="CD5904" s="19"/>
      <c r="CE5904" s="19"/>
      <c r="CF5904" s="19"/>
      <c r="CG5904" s="19"/>
      <c r="CH5904" s="19"/>
      <c r="CI5904" s="19"/>
      <c r="CJ5904" s="19"/>
      <c r="CK5904" s="19"/>
      <c r="CL5904" s="19"/>
      <c r="CM5904" s="19"/>
      <c r="CN5904" s="19"/>
      <c r="CO5904" s="19"/>
      <c r="CP5904" s="19"/>
      <c r="CQ5904" s="19"/>
      <c r="CR5904" s="19"/>
      <c r="CS5904" s="19"/>
      <c r="CT5904" s="19"/>
      <c r="CU5904" s="19"/>
      <c r="CV5904" s="19"/>
      <c r="CW5904" s="19"/>
      <c r="CX5904" s="19"/>
      <c r="CY5904" s="19"/>
      <c r="CZ5904" s="19"/>
      <c r="DA5904" s="19"/>
      <c r="DB5904" s="19"/>
      <c r="DC5904" s="19"/>
      <c r="DD5904" s="19"/>
      <c r="DE5904" s="19"/>
      <c r="DF5904" s="19"/>
      <c r="DG5904" s="19"/>
      <c r="DH5904" s="19"/>
      <c r="DI5904" s="19"/>
      <c r="DJ5904" s="19"/>
      <c r="DK5904" s="19"/>
      <c r="DL5904" s="19"/>
      <c r="DM5904" s="19"/>
      <c r="DN5904" s="19"/>
      <c r="DO5904" s="19"/>
      <c r="DP5904" s="19"/>
      <c r="DQ5904" s="19"/>
      <c r="DR5904" s="19"/>
      <c r="DS5904" s="19"/>
      <c r="DT5904" s="19"/>
      <c r="DU5904" s="19"/>
      <c r="DV5904" s="19"/>
      <c r="DW5904" s="19"/>
      <c r="DX5904" s="19"/>
      <c r="DY5904" s="19"/>
      <c r="DZ5904" s="19"/>
      <c r="EA5904" s="19"/>
      <c r="EB5904" s="19"/>
      <c r="EC5904" s="19"/>
      <c r="ED5904" s="19"/>
      <c r="EE5904" s="19"/>
      <c r="EF5904" s="19"/>
      <c r="EG5904" s="19"/>
      <c r="EH5904" s="19"/>
      <c r="EI5904" s="19"/>
      <c r="EJ5904" s="19"/>
      <c r="EK5904" s="19"/>
      <c r="EL5904" s="19"/>
      <c r="EM5904" s="19"/>
      <c r="EN5904" s="19"/>
      <c r="EO5904" s="19"/>
      <c r="EP5904" s="19"/>
      <c r="EQ5904" s="19"/>
      <c r="ER5904" s="19"/>
      <c r="ES5904" s="19"/>
      <c r="ET5904" s="19"/>
      <c r="EU5904" s="19"/>
      <c r="EV5904" s="19"/>
      <c r="EW5904" s="19"/>
      <c r="EX5904" s="19"/>
      <c r="EY5904" s="19"/>
      <c r="EZ5904" s="19"/>
      <c r="FA5904" s="19"/>
      <c r="FB5904" s="19"/>
      <c r="FC5904" s="19"/>
      <c r="FD5904" s="19"/>
      <c r="FE5904" s="19"/>
      <c r="FF5904" s="19"/>
      <c r="FG5904" s="19"/>
      <c r="FH5904" s="19"/>
      <c r="FI5904" s="19"/>
      <c r="FJ5904" s="19"/>
      <c r="FK5904" s="19"/>
      <c r="FL5904" s="19"/>
      <c r="FM5904" s="19"/>
      <c r="FN5904" s="19"/>
      <c r="FO5904" s="19"/>
      <c r="FP5904" s="19"/>
      <c r="FQ5904" s="19"/>
      <c r="FR5904" s="19"/>
      <c r="FS5904" s="19"/>
      <c r="FT5904" s="19"/>
      <c r="FU5904" s="19"/>
      <c r="FV5904" s="19"/>
      <c r="FW5904" s="19"/>
      <c r="FX5904" s="19"/>
      <c r="FY5904" s="19"/>
      <c r="FZ5904" s="19"/>
      <c r="GA5904" s="19"/>
      <c r="GB5904" s="19"/>
      <c r="GC5904" s="19"/>
      <c r="GD5904" s="19"/>
      <c r="GE5904" s="19"/>
      <c r="GF5904" s="19"/>
      <c r="GG5904" s="19"/>
      <c r="GH5904" s="19"/>
      <c r="GI5904" s="19"/>
      <c r="GJ5904" s="19"/>
      <c r="GK5904" s="19"/>
      <c r="GL5904" s="19"/>
      <c r="GM5904" s="19"/>
      <c r="GN5904" s="19"/>
      <c r="GO5904" s="19"/>
      <c r="GP5904" s="19"/>
      <c r="GQ5904" s="19"/>
      <c r="GR5904" s="19"/>
      <c r="GS5904" s="19"/>
      <c r="GT5904" s="19"/>
      <c r="GU5904" s="19"/>
      <c r="GV5904" s="19"/>
      <c r="GW5904" s="19"/>
      <c r="GX5904" s="19"/>
      <c r="GY5904" s="19"/>
      <c r="GZ5904" s="19"/>
      <c r="HA5904" s="19"/>
      <c r="HB5904" s="19"/>
      <c r="HC5904" s="19"/>
      <c r="HD5904" s="19"/>
      <c r="HE5904" s="19"/>
      <c r="HF5904" s="19"/>
      <c r="HG5904" s="19"/>
      <c r="HH5904" s="19"/>
      <c r="HI5904" s="19"/>
      <c r="HJ5904" s="19"/>
      <c r="HK5904" s="19"/>
      <c r="HL5904" s="19"/>
      <c r="HM5904" s="19"/>
      <c r="HN5904" s="19"/>
      <c r="HO5904" s="19"/>
      <c r="HP5904" s="19"/>
      <c r="HQ5904" s="19"/>
      <c r="HR5904" s="19"/>
      <c r="HS5904" s="19"/>
      <c r="HT5904" s="19"/>
      <c r="HU5904" s="19"/>
      <c r="HV5904" s="19"/>
      <c r="HW5904" s="19"/>
      <c r="HX5904" s="19"/>
      <c r="HY5904" s="19"/>
      <c r="HZ5904" s="19"/>
      <c r="IA5904" s="19"/>
      <c r="IB5904" s="19"/>
      <c r="IC5904" s="19"/>
      <c r="ID5904" s="19"/>
      <c r="IE5904" s="19"/>
      <c r="IF5904" s="19"/>
      <c r="IG5904" s="19"/>
      <c r="IH5904" s="19"/>
      <c r="II5904" s="19"/>
      <c r="IJ5904" s="19"/>
      <c r="IK5904" s="19"/>
      <c r="IL5904" s="19"/>
      <c r="IM5904" s="19"/>
      <c r="IN5904" s="19"/>
      <c r="IO5904" s="19"/>
      <c r="IP5904" s="19"/>
      <c r="IQ5904" s="19"/>
      <c r="IR5904" s="19"/>
      <c r="IS5904" s="19"/>
      <c r="IT5904" s="19"/>
      <c r="IU5904" s="19"/>
      <c r="IV5904" s="19"/>
    </row>
    <row r="5905" spans="1:256" s="160" customFormat="1" ht="12.75">
      <c r="A5905" s="173"/>
      <c r="B5905" s="259">
        <v>0</v>
      </c>
      <c r="C5905" s="173" t="s">
        <v>1089</v>
      </c>
      <c r="D5905" s="173" t="s">
        <v>1079</v>
      </c>
      <c r="E5905" s="173"/>
      <c r="F5905" s="56"/>
      <c r="G5905" s="260"/>
      <c r="H5905" s="261">
        <f>H5904-B5905</f>
        <v>8859.300000000745</v>
      </c>
      <c r="I5905" s="262">
        <f>+B5905/M5905</f>
        <v>0</v>
      </c>
      <c r="J5905" s="57"/>
      <c r="K5905" s="41"/>
      <c r="L5905" s="19"/>
      <c r="M5905" s="41">
        <v>484</v>
      </c>
      <c r="N5905" s="19"/>
      <c r="O5905" s="19"/>
      <c r="P5905" s="19"/>
      <c r="Q5905" s="19"/>
      <c r="R5905" s="19"/>
      <c r="S5905" s="19"/>
      <c r="T5905" s="19"/>
      <c r="U5905" s="19"/>
      <c r="V5905" s="19"/>
      <c r="W5905" s="19"/>
      <c r="X5905" s="19"/>
      <c r="Y5905" s="19"/>
      <c r="Z5905" s="19"/>
      <c r="AA5905" s="19"/>
      <c r="AB5905" s="19"/>
      <c r="AC5905" s="19"/>
      <c r="AD5905" s="19"/>
      <c r="AE5905" s="19"/>
      <c r="AF5905" s="19"/>
      <c r="AG5905" s="19"/>
      <c r="AH5905" s="19"/>
      <c r="AI5905" s="19"/>
      <c r="AJ5905" s="19"/>
      <c r="AK5905" s="19"/>
      <c r="AL5905" s="19"/>
      <c r="AM5905" s="19"/>
      <c r="AN5905" s="19"/>
      <c r="AO5905" s="19"/>
      <c r="AP5905" s="19"/>
      <c r="AQ5905" s="19"/>
      <c r="AR5905" s="19"/>
      <c r="AS5905" s="19"/>
      <c r="AT5905" s="19"/>
      <c r="AU5905" s="19"/>
      <c r="AV5905" s="19"/>
      <c r="AW5905" s="19"/>
      <c r="AX5905" s="19"/>
      <c r="AY5905" s="19"/>
      <c r="AZ5905" s="19"/>
      <c r="BA5905" s="19"/>
      <c r="BB5905" s="19"/>
      <c r="BC5905" s="19"/>
      <c r="BD5905" s="19"/>
      <c r="BE5905" s="19"/>
      <c r="BF5905" s="19"/>
      <c r="BG5905" s="19"/>
      <c r="BH5905" s="19"/>
      <c r="BI5905" s="19"/>
      <c r="BJ5905" s="19"/>
      <c r="BK5905" s="19"/>
      <c r="BL5905" s="19"/>
      <c r="BM5905" s="19"/>
      <c r="BN5905" s="19"/>
      <c r="BO5905" s="19"/>
      <c r="BP5905" s="19"/>
      <c r="BQ5905" s="19"/>
      <c r="BR5905" s="19"/>
      <c r="BS5905" s="19"/>
      <c r="BT5905" s="19"/>
      <c r="BU5905" s="19"/>
      <c r="BV5905" s="19"/>
      <c r="BW5905" s="19"/>
      <c r="BX5905" s="19"/>
      <c r="BY5905" s="19"/>
      <c r="BZ5905" s="19"/>
      <c r="CA5905" s="19"/>
      <c r="CB5905" s="19"/>
      <c r="CC5905" s="19"/>
      <c r="CD5905" s="19"/>
      <c r="CE5905" s="19"/>
      <c r="CF5905" s="19"/>
      <c r="CG5905" s="19"/>
      <c r="CH5905" s="19"/>
      <c r="CI5905" s="19"/>
      <c r="CJ5905" s="19"/>
      <c r="CK5905" s="19"/>
      <c r="CL5905" s="19"/>
      <c r="CM5905" s="19"/>
      <c r="CN5905" s="19"/>
      <c r="CO5905" s="19"/>
      <c r="CP5905" s="19"/>
      <c r="CQ5905" s="19"/>
      <c r="CR5905" s="19"/>
      <c r="CS5905" s="19"/>
      <c r="CT5905" s="19"/>
      <c r="CU5905" s="19"/>
      <c r="CV5905" s="19"/>
      <c r="CW5905" s="19"/>
      <c r="CX5905" s="19"/>
      <c r="CY5905" s="19"/>
      <c r="CZ5905" s="19"/>
      <c r="DA5905" s="19"/>
      <c r="DB5905" s="19"/>
      <c r="DC5905" s="19"/>
      <c r="DD5905" s="19"/>
      <c r="DE5905" s="19"/>
      <c r="DF5905" s="19"/>
      <c r="DG5905" s="19"/>
      <c r="DH5905" s="19"/>
      <c r="DI5905" s="19"/>
      <c r="DJ5905" s="19"/>
      <c r="DK5905" s="19"/>
      <c r="DL5905" s="19"/>
      <c r="DM5905" s="19"/>
      <c r="DN5905" s="19"/>
      <c r="DO5905" s="19"/>
      <c r="DP5905" s="19"/>
      <c r="DQ5905" s="19"/>
      <c r="DR5905" s="19"/>
      <c r="DS5905" s="19"/>
      <c r="DT5905" s="19"/>
      <c r="DU5905" s="19"/>
      <c r="DV5905" s="19"/>
      <c r="DW5905" s="19"/>
      <c r="DX5905" s="19"/>
      <c r="DY5905" s="19"/>
      <c r="DZ5905" s="19"/>
      <c r="EA5905" s="19"/>
      <c r="EB5905" s="19"/>
      <c r="EC5905" s="19"/>
      <c r="ED5905" s="19"/>
      <c r="EE5905" s="19"/>
      <c r="EF5905" s="19"/>
      <c r="EG5905" s="19"/>
      <c r="EH5905" s="19"/>
      <c r="EI5905" s="19"/>
      <c r="EJ5905" s="19"/>
      <c r="EK5905" s="19"/>
      <c r="EL5905" s="19"/>
      <c r="EM5905" s="19"/>
      <c r="EN5905" s="19"/>
      <c r="EO5905" s="19"/>
      <c r="EP5905" s="19"/>
      <c r="EQ5905" s="19"/>
      <c r="ER5905" s="19"/>
      <c r="ES5905" s="19"/>
      <c r="ET5905" s="19"/>
      <c r="EU5905" s="19"/>
      <c r="EV5905" s="19"/>
      <c r="EW5905" s="19"/>
      <c r="EX5905" s="19"/>
      <c r="EY5905" s="19"/>
      <c r="EZ5905" s="19"/>
      <c r="FA5905" s="19"/>
      <c r="FB5905" s="19"/>
      <c r="FC5905" s="19"/>
      <c r="FD5905" s="19"/>
      <c r="FE5905" s="19"/>
      <c r="FF5905" s="19"/>
      <c r="FG5905" s="19"/>
      <c r="FH5905" s="19"/>
      <c r="FI5905" s="19"/>
      <c r="FJ5905" s="19"/>
      <c r="FK5905" s="19"/>
      <c r="FL5905" s="19"/>
      <c r="FM5905" s="19"/>
      <c r="FN5905" s="19"/>
      <c r="FO5905" s="19"/>
      <c r="FP5905" s="19"/>
      <c r="FQ5905" s="19"/>
      <c r="FR5905" s="19"/>
      <c r="FS5905" s="19"/>
      <c r="FT5905" s="19"/>
      <c r="FU5905" s="19"/>
      <c r="FV5905" s="19"/>
      <c r="FW5905" s="19"/>
      <c r="FX5905" s="19"/>
      <c r="FY5905" s="19"/>
      <c r="FZ5905" s="19"/>
      <c r="GA5905" s="19"/>
      <c r="GB5905" s="19"/>
      <c r="GC5905" s="19"/>
      <c r="GD5905" s="19"/>
      <c r="GE5905" s="19"/>
      <c r="GF5905" s="19"/>
      <c r="GG5905" s="19"/>
      <c r="GH5905" s="19"/>
      <c r="GI5905" s="19"/>
      <c r="GJ5905" s="19"/>
      <c r="GK5905" s="19"/>
      <c r="GL5905" s="19"/>
      <c r="GM5905" s="19"/>
      <c r="GN5905" s="19"/>
      <c r="GO5905" s="19"/>
      <c r="GP5905" s="19"/>
      <c r="GQ5905" s="19"/>
      <c r="GR5905" s="19"/>
      <c r="GS5905" s="19"/>
      <c r="GT5905" s="19"/>
      <c r="GU5905" s="19"/>
      <c r="GV5905" s="19"/>
      <c r="GW5905" s="19"/>
      <c r="GX5905" s="19"/>
      <c r="GY5905" s="19"/>
      <c r="GZ5905" s="19"/>
      <c r="HA5905" s="19"/>
      <c r="HB5905" s="19"/>
      <c r="HC5905" s="19"/>
      <c r="HD5905" s="19"/>
      <c r="HE5905" s="19"/>
      <c r="HF5905" s="19"/>
      <c r="HG5905" s="19"/>
      <c r="HH5905" s="19"/>
      <c r="HI5905" s="19"/>
      <c r="HJ5905" s="19"/>
      <c r="HK5905" s="19"/>
      <c r="HL5905" s="19"/>
      <c r="HM5905" s="19"/>
      <c r="HN5905" s="19"/>
      <c r="HO5905" s="19"/>
      <c r="HP5905" s="19"/>
      <c r="HQ5905" s="19"/>
      <c r="HR5905" s="19"/>
      <c r="HS5905" s="19"/>
      <c r="HT5905" s="19"/>
      <c r="HU5905" s="19"/>
      <c r="HV5905" s="19"/>
      <c r="HW5905" s="19"/>
      <c r="HX5905" s="19"/>
      <c r="HY5905" s="19"/>
      <c r="HZ5905" s="19"/>
      <c r="IA5905" s="19"/>
      <c r="IB5905" s="19"/>
      <c r="IC5905" s="19"/>
      <c r="ID5905" s="19"/>
      <c r="IE5905" s="19"/>
      <c r="IF5905" s="19"/>
      <c r="IG5905" s="19"/>
      <c r="IH5905" s="19"/>
      <c r="II5905" s="19"/>
      <c r="IJ5905" s="19"/>
      <c r="IK5905" s="19"/>
      <c r="IL5905" s="19"/>
      <c r="IM5905" s="19"/>
      <c r="IN5905" s="19"/>
      <c r="IO5905" s="19"/>
      <c r="IP5905" s="19"/>
      <c r="IQ5905" s="19"/>
      <c r="IR5905" s="19"/>
      <c r="IS5905" s="19"/>
      <c r="IT5905" s="19"/>
      <c r="IU5905" s="19"/>
      <c r="IV5905" s="19"/>
    </row>
    <row r="5906" spans="1:256" s="160" customFormat="1" ht="12.75">
      <c r="A5906" s="173"/>
      <c r="B5906" s="259">
        <v>608242</v>
      </c>
      <c r="C5906" s="173" t="s">
        <v>1089</v>
      </c>
      <c r="D5906" s="173" t="s">
        <v>1080</v>
      </c>
      <c r="E5906" s="173"/>
      <c r="F5906" s="56"/>
      <c r="G5906" s="260"/>
      <c r="H5906" s="261">
        <f>H5905-B5906</f>
        <v>-599382.6999999993</v>
      </c>
      <c r="I5906" s="262">
        <f>+B5906/M5906</f>
        <v>1254.1072164948453</v>
      </c>
      <c r="J5906" s="57"/>
      <c r="K5906" s="41"/>
      <c r="L5906" s="19"/>
      <c r="M5906" s="41">
        <v>485</v>
      </c>
      <c r="N5906" s="19"/>
      <c r="O5906" s="19"/>
      <c r="P5906" s="19"/>
      <c r="Q5906" s="19"/>
      <c r="R5906" s="19"/>
      <c r="S5906" s="19"/>
      <c r="T5906" s="19"/>
      <c r="U5906" s="19"/>
      <c r="V5906" s="19"/>
      <c r="W5906" s="19"/>
      <c r="X5906" s="19"/>
      <c r="Y5906" s="19"/>
      <c r="Z5906" s="19"/>
      <c r="AA5906" s="19"/>
      <c r="AB5906" s="19"/>
      <c r="AC5906" s="19"/>
      <c r="AD5906" s="19"/>
      <c r="AE5906" s="19"/>
      <c r="AF5906" s="19"/>
      <c r="AG5906" s="19"/>
      <c r="AH5906" s="19"/>
      <c r="AI5906" s="19"/>
      <c r="AJ5906" s="19"/>
      <c r="AK5906" s="19"/>
      <c r="AL5906" s="19"/>
      <c r="AM5906" s="19"/>
      <c r="AN5906" s="19"/>
      <c r="AO5906" s="19"/>
      <c r="AP5906" s="19"/>
      <c r="AQ5906" s="19"/>
      <c r="AR5906" s="19"/>
      <c r="AS5906" s="19"/>
      <c r="AT5906" s="19"/>
      <c r="AU5906" s="19"/>
      <c r="AV5906" s="19"/>
      <c r="AW5906" s="19"/>
      <c r="AX5906" s="19"/>
      <c r="AY5906" s="19"/>
      <c r="AZ5906" s="19"/>
      <c r="BA5906" s="19"/>
      <c r="BB5906" s="19"/>
      <c r="BC5906" s="19"/>
      <c r="BD5906" s="19"/>
      <c r="BE5906" s="19"/>
      <c r="BF5906" s="19"/>
      <c r="BG5906" s="19"/>
      <c r="BH5906" s="19"/>
      <c r="BI5906" s="19"/>
      <c r="BJ5906" s="19"/>
      <c r="BK5906" s="19"/>
      <c r="BL5906" s="19"/>
      <c r="BM5906" s="19"/>
      <c r="BN5906" s="19"/>
      <c r="BO5906" s="19"/>
      <c r="BP5906" s="19"/>
      <c r="BQ5906" s="19"/>
      <c r="BR5906" s="19"/>
      <c r="BS5906" s="19"/>
      <c r="BT5906" s="19"/>
      <c r="BU5906" s="19"/>
      <c r="BV5906" s="19"/>
      <c r="BW5906" s="19"/>
      <c r="BX5906" s="19"/>
      <c r="BY5906" s="19"/>
      <c r="BZ5906" s="19"/>
      <c r="CA5906" s="19"/>
      <c r="CB5906" s="19"/>
      <c r="CC5906" s="19"/>
      <c r="CD5906" s="19"/>
      <c r="CE5906" s="19"/>
      <c r="CF5906" s="19"/>
      <c r="CG5906" s="19"/>
      <c r="CH5906" s="19"/>
      <c r="CI5906" s="19"/>
      <c r="CJ5906" s="19"/>
      <c r="CK5906" s="19"/>
      <c r="CL5906" s="19"/>
      <c r="CM5906" s="19"/>
      <c r="CN5906" s="19"/>
      <c r="CO5906" s="19"/>
      <c r="CP5906" s="19"/>
      <c r="CQ5906" s="19"/>
      <c r="CR5906" s="19"/>
      <c r="CS5906" s="19"/>
      <c r="CT5906" s="19"/>
      <c r="CU5906" s="19"/>
      <c r="CV5906" s="19"/>
      <c r="CW5906" s="19"/>
      <c r="CX5906" s="19"/>
      <c r="CY5906" s="19"/>
      <c r="CZ5906" s="19"/>
      <c r="DA5906" s="19"/>
      <c r="DB5906" s="19"/>
      <c r="DC5906" s="19"/>
      <c r="DD5906" s="19"/>
      <c r="DE5906" s="19"/>
      <c r="DF5906" s="19"/>
      <c r="DG5906" s="19"/>
      <c r="DH5906" s="19"/>
      <c r="DI5906" s="19"/>
      <c r="DJ5906" s="19"/>
      <c r="DK5906" s="19"/>
      <c r="DL5906" s="19"/>
      <c r="DM5906" s="19"/>
      <c r="DN5906" s="19"/>
      <c r="DO5906" s="19"/>
      <c r="DP5906" s="19"/>
      <c r="DQ5906" s="19"/>
      <c r="DR5906" s="19"/>
      <c r="DS5906" s="19"/>
      <c r="DT5906" s="19"/>
      <c r="DU5906" s="19"/>
      <c r="DV5906" s="19"/>
      <c r="DW5906" s="19"/>
      <c r="DX5906" s="19"/>
      <c r="DY5906" s="19"/>
      <c r="DZ5906" s="19"/>
      <c r="EA5906" s="19"/>
      <c r="EB5906" s="19"/>
      <c r="EC5906" s="19"/>
      <c r="ED5906" s="19"/>
      <c r="EE5906" s="19"/>
      <c r="EF5906" s="19"/>
      <c r="EG5906" s="19"/>
      <c r="EH5906" s="19"/>
      <c r="EI5906" s="19"/>
      <c r="EJ5906" s="19"/>
      <c r="EK5906" s="19"/>
      <c r="EL5906" s="19"/>
      <c r="EM5906" s="19"/>
      <c r="EN5906" s="19"/>
      <c r="EO5906" s="19"/>
      <c r="EP5906" s="19"/>
      <c r="EQ5906" s="19"/>
      <c r="ER5906" s="19"/>
      <c r="ES5906" s="19"/>
      <c r="ET5906" s="19"/>
      <c r="EU5906" s="19"/>
      <c r="EV5906" s="19"/>
      <c r="EW5906" s="19"/>
      <c r="EX5906" s="19"/>
      <c r="EY5906" s="19"/>
      <c r="EZ5906" s="19"/>
      <c r="FA5906" s="19"/>
      <c r="FB5906" s="19"/>
      <c r="FC5906" s="19"/>
      <c r="FD5906" s="19"/>
      <c r="FE5906" s="19"/>
      <c r="FF5906" s="19"/>
      <c r="FG5906" s="19"/>
      <c r="FH5906" s="19"/>
      <c r="FI5906" s="19"/>
      <c r="FJ5906" s="19"/>
      <c r="FK5906" s="19"/>
      <c r="FL5906" s="19"/>
      <c r="FM5906" s="19"/>
      <c r="FN5906" s="19"/>
      <c r="FO5906" s="19"/>
      <c r="FP5906" s="19"/>
      <c r="FQ5906" s="19"/>
      <c r="FR5906" s="19"/>
      <c r="FS5906" s="19"/>
      <c r="FT5906" s="19"/>
      <c r="FU5906" s="19"/>
      <c r="FV5906" s="19"/>
      <c r="FW5906" s="19"/>
      <c r="FX5906" s="19"/>
      <c r="FY5906" s="19"/>
      <c r="FZ5906" s="19"/>
      <c r="GA5906" s="19"/>
      <c r="GB5906" s="19"/>
      <c r="GC5906" s="19"/>
      <c r="GD5906" s="19"/>
      <c r="GE5906" s="19"/>
      <c r="GF5906" s="19"/>
      <c r="GG5906" s="19"/>
      <c r="GH5906" s="19"/>
      <c r="GI5906" s="19"/>
      <c r="GJ5906" s="19"/>
      <c r="GK5906" s="19"/>
      <c r="GL5906" s="19"/>
      <c r="GM5906" s="19"/>
      <c r="GN5906" s="19"/>
      <c r="GO5906" s="19"/>
      <c r="GP5906" s="19"/>
      <c r="GQ5906" s="19"/>
      <c r="GR5906" s="19"/>
      <c r="GS5906" s="19"/>
      <c r="GT5906" s="19"/>
      <c r="GU5906" s="19"/>
      <c r="GV5906" s="19"/>
      <c r="GW5906" s="19"/>
      <c r="GX5906" s="19"/>
      <c r="GY5906" s="19"/>
      <c r="GZ5906" s="19"/>
      <c r="HA5906" s="19"/>
      <c r="HB5906" s="19"/>
      <c r="HC5906" s="19"/>
      <c r="HD5906" s="19"/>
      <c r="HE5906" s="19"/>
      <c r="HF5906" s="19"/>
      <c r="HG5906" s="19"/>
      <c r="HH5906" s="19"/>
      <c r="HI5906" s="19"/>
      <c r="HJ5906" s="19"/>
      <c r="HK5906" s="19"/>
      <c r="HL5906" s="19"/>
      <c r="HM5906" s="19"/>
      <c r="HN5906" s="19"/>
      <c r="HO5906" s="19"/>
      <c r="HP5906" s="19"/>
      <c r="HQ5906" s="19"/>
      <c r="HR5906" s="19"/>
      <c r="HS5906" s="19"/>
      <c r="HT5906" s="19"/>
      <c r="HU5906" s="19"/>
      <c r="HV5906" s="19"/>
      <c r="HW5906" s="19"/>
      <c r="HX5906" s="19"/>
      <c r="HY5906" s="19"/>
      <c r="HZ5906" s="19"/>
      <c r="IA5906" s="19"/>
      <c r="IB5906" s="19"/>
      <c r="IC5906" s="19"/>
      <c r="ID5906" s="19"/>
      <c r="IE5906" s="19"/>
      <c r="IF5906" s="19"/>
      <c r="IG5906" s="19"/>
      <c r="IH5906" s="19"/>
      <c r="II5906" s="19"/>
      <c r="IJ5906" s="19"/>
      <c r="IK5906" s="19"/>
      <c r="IL5906" s="19"/>
      <c r="IM5906" s="19"/>
      <c r="IN5906" s="19"/>
      <c r="IO5906" s="19"/>
      <c r="IP5906" s="19"/>
      <c r="IQ5906" s="19"/>
      <c r="IR5906" s="19"/>
      <c r="IS5906" s="19"/>
      <c r="IT5906" s="19"/>
      <c r="IU5906" s="19"/>
      <c r="IV5906" s="19"/>
    </row>
    <row r="5907" spans="1:256" s="160" customFormat="1" ht="12.75">
      <c r="A5907" s="173"/>
      <c r="B5907" s="259">
        <v>0</v>
      </c>
      <c r="C5907" s="173" t="s">
        <v>1089</v>
      </c>
      <c r="D5907" s="173" t="s">
        <v>1082</v>
      </c>
      <c r="E5907" s="173"/>
      <c r="F5907" s="56"/>
      <c r="G5907" s="260"/>
      <c r="H5907" s="261">
        <f>H5906-B5907</f>
        <v>-599382.6999999993</v>
      </c>
      <c r="I5907" s="262">
        <f>+B5907/M5907</f>
        <v>0</v>
      </c>
      <c r="J5907" s="57"/>
      <c r="K5907" s="41"/>
      <c r="L5907" s="19"/>
      <c r="M5907" s="41">
        <v>493</v>
      </c>
      <c r="N5907" s="19"/>
      <c r="O5907" s="19"/>
      <c r="P5907" s="19"/>
      <c r="Q5907" s="19"/>
      <c r="R5907" s="19"/>
      <c r="S5907" s="19"/>
      <c r="T5907" s="19"/>
      <c r="U5907" s="19"/>
      <c r="V5907" s="19"/>
      <c r="W5907" s="19"/>
      <c r="X5907" s="19"/>
      <c r="Y5907" s="19"/>
      <c r="Z5907" s="19"/>
      <c r="AA5907" s="19"/>
      <c r="AB5907" s="19"/>
      <c r="AC5907" s="19"/>
      <c r="AD5907" s="19"/>
      <c r="AE5907" s="19"/>
      <c r="AF5907" s="19"/>
      <c r="AG5907" s="19"/>
      <c r="AH5907" s="19"/>
      <c r="AI5907" s="19"/>
      <c r="AJ5907" s="19"/>
      <c r="AK5907" s="19"/>
      <c r="AL5907" s="19"/>
      <c r="AM5907" s="19"/>
      <c r="AN5907" s="19"/>
      <c r="AO5907" s="19"/>
      <c r="AP5907" s="19"/>
      <c r="AQ5907" s="19"/>
      <c r="AR5907" s="19"/>
      <c r="AS5907" s="19"/>
      <c r="AT5907" s="19"/>
      <c r="AU5907" s="19"/>
      <c r="AV5907" s="19"/>
      <c r="AW5907" s="19"/>
      <c r="AX5907" s="19"/>
      <c r="AY5907" s="19"/>
      <c r="AZ5907" s="19"/>
      <c r="BA5907" s="19"/>
      <c r="BB5907" s="19"/>
      <c r="BC5907" s="19"/>
      <c r="BD5907" s="19"/>
      <c r="BE5907" s="19"/>
      <c r="BF5907" s="19"/>
      <c r="BG5907" s="19"/>
      <c r="BH5907" s="19"/>
      <c r="BI5907" s="19"/>
      <c r="BJ5907" s="19"/>
      <c r="BK5907" s="19"/>
      <c r="BL5907" s="19"/>
      <c r="BM5907" s="19"/>
      <c r="BN5907" s="19"/>
      <c r="BO5907" s="19"/>
      <c r="BP5907" s="19"/>
      <c r="BQ5907" s="19"/>
      <c r="BR5907" s="19"/>
      <c r="BS5907" s="19"/>
      <c r="BT5907" s="19"/>
      <c r="BU5907" s="19"/>
      <c r="BV5907" s="19"/>
      <c r="BW5907" s="19"/>
      <c r="BX5907" s="19"/>
      <c r="BY5907" s="19"/>
      <c r="BZ5907" s="19"/>
      <c r="CA5907" s="19"/>
      <c r="CB5907" s="19"/>
      <c r="CC5907" s="19"/>
      <c r="CD5907" s="19"/>
      <c r="CE5907" s="19"/>
      <c r="CF5907" s="19"/>
      <c r="CG5907" s="19"/>
      <c r="CH5907" s="19"/>
      <c r="CI5907" s="19"/>
      <c r="CJ5907" s="19"/>
      <c r="CK5907" s="19"/>
      <c r="CL5907" s="19"/>
      <c r="CM5907" s="19"/>
      <c r="CN5907" s="19"/>
      <c r="CO5907" s="19"/>
      <c r="CP5907" s="19"/>
      <c r="CQ5907" s="19"/>
      <c r="CR5907" s="19"/>
      <c r="CS5907" s="19"/>
      <c r="CT5907" s="19"/>
      <c r="CU5907" s="19"/>
      <c r="CV5907" s="19"/>
      <c r="CW5907" s="19"/>
      <c r="CX5907" s="19"/>
      <c r="CY5907" s="19"/>
      <c r="CZ5907" s="19"/>
      <c r="DA5907" s="19"/>
      <c r="DB5907" s="19"/>
      <c r="DC5907" s="19"/>
      <c r="DD5907" s="19"/>
      <c r="DE5907" s="19"/>
      <c r="DF5907" s="19"/>
      <c r="DG5907" s="19"/>
      <c r="DH5907" s="19"/>
      <c r="DI5907" s="19"/>
      <c r="DJ5907" s="19"/>
      <c r="DK5907" s="19"/>
      <c r="DL5907" s="19"/>
      <c r="DM5907" s="19"/>
      <c r="DN5907" s="19"/>
      <c r="DO5907" s="19"/>
      <c r="DP5907" s="19"/>
      <c r="DQ5907" s="19"/>
      <c r="DR5907" s="19"/>
      <c r="DS5907" s="19"/>
      <c r="DT5907" s="19"/>
      <c r="DU5907" s="19"/>
      <c r="DV5907" s="19"/>
      <c r="DW5907" s="19"/>
      <c r="DX5907" s="19"/>
      <c r="DY5907" s="19"/>
      <c r="DZ5907" s="19"/>
      <c r="EA5907" s="19"/>
      <c r="EB5907" s="19"/>
      <c r="EC5907" s="19"/>
      <c r="ED5907" s="19"/>
      <c r="EE5907" s="19"/>
      <c r="EF5907" s="19"/>
      <c r="EG5907" s="19"/>
      <c r="EH5907" s="19"/>
      <c r="EI5907" s="19"/>
      <c r="EJ5907" s="19"/>
      <c r="EK5907" s="19"/>
      <c r="EL5907" s="19"/>
      <c r="EM5907" s="19"/>
      <c r="EN5907" s="19"/>
      <c r="EO5907" s="19"/>
      <c r="EP5907" s="19"/>
      <c r="EQ5907" s="19"/>
      <c r="ER5907" s="19"/>
      <c r="ES5907" s="19"/>
      <c r="ET5907" s="19"/>
      <c r="EU5907" s="19"/>
      <c r="EV5907" s="19"/>
      <c r="EW5907" s="19"/>
      <c r="EX5907" s="19"/>
      <c r="EY5907" s="19"/>
      <c r="EZ5907" s="19"/>
      <c r="FA5907" s="19"/>
      <c r="FB5907" s="19"/>
      <c r="FC5907" s="19"/>
      <c r="FD5907" s="19"/>
      <c r="FE5907" s="19"/>
      <c r="FF5907" s="19"/>
      <c r="FG5907" s="19"/>
      <c r="FH5907" s="19"/>
      <c r="FI5907" s="19"/>
      <c r="FJ5907" s="19"/>
      <c r="FK5907" s="19"/>
      <c r="FL5907" s="19"/>
      <c r="FM5907" s="19"/>
      <c r="FN5907" s="19"/>
      <c r="FO5907" s="19"/>
      <c r="FP5907" s="19"/>
      <c r="FQ5907" s="19"/>
      <c r="FR5907" s="19"/>
      <c r="FS5907" s="19"/>
      <c r="FT5907" s="19"/>
      <c r="FU5907" s="19"/>
      <c r="FV5907" s="19"/>
      <c r="FW5907" s="19"/>
      <c r="FX5907" s="19"/>
      <c r="FY5907" s="19"/>
      <c r="FZ5907" s="19"/>
      <c r="GA5907" s="19"/>
      <c r="GB5907" s="19"/>
      <c r="GC5907" s="19"/>
      <c r="GD5907" s="19"/>
      <c r="GE5907" s="19"/>
      <c r="GF5907" s="19"/>
      <c r="GG5907" s="19"/>
      <c r="GH5907" s="19"/>
      <c r="GI5907" s="19"/>
      <c r="GJ5907" s="19"/>
      <c r="GK5907" s="19"/>
      <c r="GL5907" s="19"/>
      <c r="GM5907" s="19"/>
      <c r="GN5907" s="19"/>
      <c r="GO5907" s="19"/>
      <c r="GP5907" s="19"/>
      <c r="GQ5907" s="19"/>
      <c r="GR5907" s="19"/>
      <c r="GS5907" s="19"/>
      <c r="GT5907" s="19"/>
      <c r="GU5907" s="19"/>
      <c r="GV5907" s="19"/>
      <c r="GW5907" s="19"/>
      <c r="GX5907" s="19"/>
      <c r="GY5907" s="19"/>
      <c r="GZ5907" s="19"/>
      <c r="HA5907" s="19"/>
      <c r="HB5907" s="19"/>
      <c r="HC5907" s="19"/>
      <c r="HD5907" s="19"/>
      <c r="HE5907" s="19"/>
      <c r="HF5907" s="19"/>
      <c r="HG5907" s="19"/>
      <c r="HH5907" s="19"/>
      <c r="HI5907" s="19"/>
      <c r="HJ5907" s="19"/>
      <c r="HK5907" s="19"/>
      <c r="HL5907" s="19"/>
      <c r="HM5907" s="19"/>
      <c r="HN5907" s="19"/>
      <c r="HO5907" s="19"/>
      <c r="HP5907" s="19"/>
      <c r="HQ5907" s="19"/>
      <c r="HR5907" s="19"/>
      <c r="HS5907" s="19"/>
      <c r="HT5907" s="19"/>
      <c r="HU5907" s="19"/>
      <c r="HV5907" s="19"/>
      <c r="HW5907" s="19"/>
      <c r="HX5907" s="19"/>
      <c r="HY5907" s="19"/>
      <c r="HZ5907" s="19"/>
      <c r="IA5907" s="19"/>
      <c r="IB5907" s="19"/>
      <c r="IC5907" s="19"/>
      <c r="ID5907" s="19"/>
      <c r="IE5907" s="19"/>
      <c r="IF5907" s="19"/>
      <c r="IG5907" s="19"/>
      <c r="IH5907" s="19"/>
      <c r="II5907" s="19"/>
      <c r="IJ5907" s="19"/>
      <c r="IK5907" s="19"/>
      <c r="IL5907" s="19"/>
      <c r="IM5907" s="19"/>
      <c r="IN5907" s="19"/>
      <c r="IO5907" s="19"/>
      <c r="IP5907" s="19"/>
      <c r="IQ5907" s="19"/>
      <c r="IR5907" s="19"/>
      <c r="IS5907" s="19"/>
      <c r="IT5907" s="19"/>
      <c r="IU5907" s="19"/>
      <c r="IV5907" s="19"/>
    </row>
    <row r="5908" spans="1:256" s="160" customFormat="1" ht="12.75">
      <c r="A5908" s="173"/>
      <c r="B5908" s="259">
        <v>0</v>
      </c>
      <c r="C5908" s="173" t="s">
        <v>1089</v>
      </c>
      <c r="D5908" s="173" t="s">
        <v>1083</v>
      </c>
      <c r="E5908" s="173"/>
      <c r="F5908" s="56"/>
      <c r="G5908" s="260"/>
      <c r="H5908" s="261">
        <f>H5907-B5908</f>
        <v>-599382.6999999993</v>
      </c>
      <c r="I5908" s="262">
        <f>+B5908/M5908</f>
        <v>0</v>
      </c>
      <c r="J5908" s="57"/>
      <c r="K5908" s="41"/>
      <c r="L5908" s="19"/>
      <c r="M5908" s="41">
        <v>510</v>
      </c>
      <c r="N5908" s="19"/>
      <c r="O5908" s="19"/>
      <c r="P5908" s="19"/>
      <c r="Q5908" s="19"/>
      <c r="R5908" s="19"/>
      <c r="S5908" s="19"/>
      <c r="T5908" s="19"/>
      <c r="U5908" s="19"/>
      <c r="V5908" s="19"/>
      <c r="W5908" s="19"/>
      <c r="X5908" s="19"/>
      <c r="Y5908" s="19"/>
      <c r="Z5908" s="19"/>
      <c r="AA5908" s="19"/>
      <c r="AB5908" s="19"/>
      <c r="AC5908" s="19"/>
      <c r="AD5908" s="19"/>
      <c r="AE5908" s="19"/>
      <c r="AF5908" s="19"/>
      <c r="AG5908" s="19"/>
      <c r="AH5908" s="19"/>
      <c r="AI5908" s="19"/>
      <c r="AJ5908" s="19"/>
      <c r="AK5908" s="19"/>
      <c r="AL5908" s="19"/>
      <c r="AM5908" s="19"/>
      <c r="AN5908" s="19"/>
      <c r="AO5908" s="19"/>
      <c r="AP5908" s="19"/>
      <c r="AQ5908" s="19"/>
      <c r="AR5908" s="19"/>
      <c r="AS5908" s="19"/>
      <c r="AT5908" s="19"/>
      <c r="AU5908" s="19"/>
      <c r="AV5908" s="19"/>
      <c r="AW5908" s="19"/>
      <c r="AX5908" s="19"/>
      <c r="AY5908" s="19"/>
      <c r="AZ5908" s="19"/>
      <c r="BA5908" s="19"/>
      <c r="BB5908" s="19"/>
      <c r="BC5908" s="19"/>
      <c r="BD5908" s="19"/>
      <c r="BE5908" s="19"/>
      <c r="BF5908" s="19"/>
      <c r="BG5908" s="19"/>
      <c r="BH5908" s="19"/>
      <c r="BI5908" s="19"/>
      <c r="BJ5908" s="19"/>
      <c r="BK5908" s="19"/>
      <c r="BL5908" s="19"/>
      <c r="BM5908" s="19"/>
      <c r="BN5908" s="19"/>
      <c r="BO5908" s="19"/>
      <c r="BP5908" s="19"/>
      <c r="BQ5908" s="19"/>
      <c r="BR5908" s="19"/>
      <c r="BS5908" s="19"/>
      <c r="BT5908" s="19"/>
      <c r="BU5908" s="19"/>
      <c r="BV5908" s="19"/>
      <c r="BW5908" s="19"/>
      <c r="BX5908" s="19"/>
      <c r="BY5908" s="19"/>
      <c r="BZ5908" s="19"/>
      <c r="CA5908" s="19"/>
      <c r="CB5908" s="19"/>
      <c r="CC5908" s="19"/>
      <c r="CD5908" s="19"/>
      <c r="CE5908" s="19"/>
      <c r="CF5908" s="19"/>
      <c r="CG5908" s="19"/>
      <c r="CH5908" s="19"/>
      <c r="CI5908" s="19"/>
      <c r="CJ5908" s="19"/>
      <c r="CK5908" s="19"/>
      <c r="CL5908" s="19"/>
      <c r="CM5908" s="19"/>
      <c r="CN5908" s="19"/>
      <c r="CO5908" s="19"/>
      <c r="CP5908" s="19"/>
      <c r="CQ5908" s="19"/>
      <c r="CR5908" s="19"/>
      <c r="CS5908" s="19"/>
      <c r="CT5908" s="19"/>
      <c r="CU5908" s="19"/>
      <c r="CV5908" s="19"/>
      <c r="CW5908" s="19"/>
      <c r="CX5908" s="19"/>
      <c r="CY5908" s="19"/>
      <c r="CZ5908" s="19"/>
      <c r="DA5908" s="19"/>
      <c r="DB5908" s="19"/>
      <c r="DC5908" s="19"/>
      <c r="DD5908" s="19"/>
      <c r="DE5908" s="19"/>
      <c r="DF5908" s="19"/>
      <c r="DG5908" s="19"/>
      <c r="DH5908" s="19"/>
      <c r="DI5908" s="19"/>
      <c r="DJ5908" s="19"/>
      <c r="DK5908" s="19"/>
      <c r="DL5908" s="19"/>
      <c r="DM5908" s="19"/>
      <c r="DN5908" s="19"/>
      <c r="DO5908" s="19"/>
      <c r="DP5908" s="19"/>
      <c r="DQ5908" s="19"/>
      <c r="DR5908" s="19"/>
      <c r="DS5908" s="19"/>
      <c r="DT5908" s="19"/>
      <c r="DU5908" s="19"/>
      <c r="DV5908" s="19"/>
      <c r="DW5908" s="19"/>
      <c r="DX5908" s="19"/>
      <c r="DY5908" s="19"/>
      <c r="DZ5908" s="19"/>
      <c r="EA5908" s="19"/>
      <c r="EB5908" s="19"/>
      <c r="EC5908" s="19"/>
      <c r="ED5908" s="19"/>
      <c r="EE5908" s="19"/>
      <c r="EF5908" s="19"/>
      <c r="EG5908" s="19"/>
      <c r="EH5908" s="19"/>
      <c r="EI5908" s="19"/>
      <c r="EJ5908" s="19"/>
      <c r="EK5908" s="19"/>
      <c r="EL5908" s="19"/>
      <c r="EM5908" s="19"/>
      <c r="EN5908" s="19"/>
      <c r="EO5908" s="19"/>
      <c r="EP5908" s="19"/>
      <c r="EQ5908" s="19"/>
      <c r="ER5908" s="19"/>
      <c r="ES5908" s="19"/>
      <c r="ET5908" s="19"/>
      <c r="EU5908" s="19"/>
      <c r="EV5908" s="19"/>
      <c r="EW5908" s="19"/>
      <c r="EX5908" s="19"/>
      <c r="EY5908" s="19"/>
      <c r="EZ5908" s="19"/>
      <c r="FA5908" s="19"/>
      <c r="FB5908" s="19"/>
      <c r="FC5908" s="19"/>
      <c r="FD5908" s="19"/>
      <c r="FE5908" s="19"/>
      <c r="FF5908" s="19"/>
      <c r="FG5908" s="19"/>
      <c r="FH5908" s="19"/>
      <c r="FI5908" s="19"/>
      <c r="FJ5908" s="19"/>
      <c r="FK5908" s="19"/>
      <c r="FL5908" s="19"/>
      <c r="FM5908" s="19"/>
      <c r="FN5908" s="19"/>
      <c r="FO5908" s="19"/>
      <c r="FP5908" s="19"/>
      <c r="FQ5908" s="19"/>
      <c r="FR5908" s="19"/>
      <c r="FS5908" s="19"/>
      <c r="FT5908" s="19"/>
      <c r="FU5908" s="19"/>
      <c r="FV5908" s="19"/>
      <c r="FW5908" s="19"/>
      <c r="FX5908" s="19"/>
      <c r="FY5908" s="19"/>
      <c r="FZ5908" s="19"/>
      <c r="GA5908" s="19"/>
      <c r="GB5908" s="19"/>
      <c r="GC5908" s="19"/>
      <c r="GD5908" s="19"/>
      <c r="GE5908" s="19"/>
      <c r="GF5908" s="19"/>
      <c r="GG5908" s="19"/>
      <c r="GH5908" s="19"/>
      <c r="GI5908" s="19"/>
      <c r="GJ5908" s="19"/>
      <c r="GK5908" s="19"/>
      <c r="GL5908" s="19"/>
      <c r="GM5908" s="19"/>
      <c r="GN5908" s="19"/>
      <c r="GO5908" s="19"/>
      <c r="GP5908" s="19"/>
      <c r="GQ5908" s="19"/>
      <c r="GR5908" s="19"/>
      <c r="GS5908" s="19"/>
      <c r="GT5908" s="19"/>
      <c r="GU5908" s="19"/>
      <c r="GV5908" s="19"/>
      <c r="GW5908" s="19"/>
      <c r="GX5908" s="19"/>
      <c r="GY5908" s="19"/>
      <c r="GZ5908" s="19"/>
      <c r="HA5908" s="19"/>
      <c r="HB5908" s="19"/>
      <c r="HC5908" s="19"/>
      <c r="HD5908" s="19"/>
      <c r="HE5908" s="19"/>
      <c r="HF5908" s="19"/>
      <c r="HG5908" s="19"/>
      <c r="HH5908" s="19"/>
      <c r="HI5908" s="19"/>
      <c r="HJ5908" s="19"/>
      <c r="HK5908" s="19"/>
      <c r="HL5908" s="19"/>
      <c r="HM5908" s="19"/>
      <c r="HN5908" s="19"/>
      <c r="HO5908" s="19"/>
      <c r="HP5908" s="19"/>
      <c r="HQ5908" s="19"/>
      <c r="HR5908" s="19"/>
      <c r="HS5908" s="19"/>
      <c r="HT5908" s="19"/>
      <c r="HU5908" s="19"/>
      <c r="HV5908" s="19"/>
      <c r="HW5908" s="19"/>
      <c r="HX5908" s="19"/>
      <c r="HY5908" s="19"/>
      <c r="HZ5908" s="19"/>
      <c r="IA5908" s="19"/>
      <c r="IB5908" s="19"/>
      <c r="IC5908" s="19"/>
      <c r="ID5908" s="19"/>
      <c r="IE5908" s="19"/>
      <c r="IF5908" s="19"/>
      <c r="IG5908" s="19"/>
      <c r="IH5908" s="19"/>
      <c r="II5908" s="19"/>
      <c r="IJ5908" s="19"/>
      <c r="IK5908" s="19"/>
      <c r="IL5908" s="19"/>
      <c r="IM5908" s="19"/>
      <c r="IN5908" s="19"/>
      <c r="IO5908" s="19"/>
      <c r="IP5908" s="19"/>
      <c r="IQ5908" s="19"/>
      <c r="IR5908" s="19"/>
      <c r="IS5908" s="19"/>
      <c r="IT5908" s="19"/>
      <c r="IU5908" s="19"/>
      <c r="IV5908" s="19"/>
    </row>
    <row r="5909" spans="1:256" s="181" customFormat="1" ht="12.75">
      <c r="A5909" s="265"/>
      <c r="B5909" s="266">
        <f>SUM(B5892:B5908)</f>
        <v>599382.6999999993</v>
      </c>
      <c r="C5909" s="265" t="s">
        <v>1089</v>
      </c>
      <c r="D5909" s="265" t="s">
        <v>1127</v>
      </c>
      <c r="E5909" s="265"/>
      <c r="F5909" s="142"/>
      <c r="G5909" s="267"/>
      <c r="H5909" s="268">
        <v>0</v>
      </c>
      <c r="I5909" s="269">
        <f t="shared" si="271"/>
        <v>1261.858315789472</v>
      </c>
      <c r="J5909" s="255"/>
      <c r="K5909" s="256"/>
      <c r="L5909" s="256"/>
      <c r="M5909" s="270">
        <v>475</v>
      </c>
      <c r="N5909" s="83"/>
      <c r="O5909" s="83"/>
      <c r="P5909" s="83"/>
      <c r="Q5909" s="83"/>
      <c r="R5909" s="83"/>
      <c r="S5909" s="83"/>
      <c r="T5909" s="83"/>
      <c r="U5909" s="83"/>
      <c r="V5909" s="83"/>
      <c r="W5909" s="83"/>
      <c r="X5909" s="83"/>
      <c r="Y5909" s="83"/>
      <c r="Z5909" s="83"/>
      <c r="AA5909" s="83"/>
      <c r="AB5909" s="83"/>
      <c r="AC5909" s="83"/>
      <c r="AD5909" s="83"/>
      <c r="AE5909" s="83"/>
      <c r="AF5909" s="83"/>
      <c r="AG5909" s="83"/>
      <c r="AH5909" s="83"/>
      <c r="AI5909" s="83"/>
      <c r="AJ5909" s="83"/>
      <c r="AK5909" s="83"/>
      <c r="AL5909" s="83"/>
      <c r="AM5909" s="83"/>
      <c r="AN5909" s="83"/>
      <c r="AO5909" s="83"/>
      <c r="AP5909" s="83"/>
      <c r="AQ5909" s="83"/>
      <c r="AR5909" s="83"/>
      <c r="AS5909" s="83"/>
      <c r="AT5909" s="83"/>
      <c r="AU5909" s="83"/>
      <c r="AV5909" s="83"/>
      <c r="AW5909" s="83"/>
      <c r="AX5909" s="83"/>
      <c r="AY5909" s="83"/>
      <c r="AZ5909" s="83"/>
      <c r="BA5909" s="83"/>
      <c r="BB5909" s="83"/>
      <c r="BC5909" s="83"/>
      <c r="BD5909" s="83"/>
      <c r="BE5909" s="83"/>
      <c r="BF5909" s="83"/>
      <c r="BG5909" s="83"/>
      <c r="BH5909" s="83"/>
      <c r="BI5909" s="83"/>
      <c r="BJ5909" s="83"/>
      <c r="BK5909" s="83"/>
      <c r="BL5909" s="83"/>
      <c r="BM5909" s="83"/>
      <c r="BN5909" s="83"/>
      <c r="BO5909" s="83"/>
      <c r="BP5909" s="83"/>
      <c r="BQ5909" s="83"/>
      <c r="BR5909" s="83"/>
      <c r="BS5909" s="83"/>
      <c r="BT5909" s="83"/>
      <c r="BU5909" s="83"/>
      <c r="BV5909" s="83"/>
      <c r="BW5909" s="83"/>
      <c r="BX5909" s="83"/>
      <c r="BY5909" s="83"/>
      <c r="BZ5909" s="83"/>
      <c r="CA5909" s="83"/>
      <c r="CB5909" s="83"/>
      <c r="CC5909" s="83"/>
      <c r="CD5909" s="83"/>
      <c r="CE5909" s="83"/>
      <c r="CF5909" s="83"/>
      <c r="CG5909" s="83"/>
      <c r="CH5909" s="83"/>
      <c r="CI5909" s="83"/>
      <c r="CJ5909" s="83"/>
      <c r="CK5909" s="83"/>
      <c r="CL5909" s="83"/>
      <c r="CM5909" s="83"/>
      <c r="CN5909" s="83"/>
      <c r="CO5909" s="83"/>
      <c r="CP5909" s="83"/>
      <c r="CQ5909" s="83"/>
      <c r="CR5909" s="83"/>
      <c r="CS5909" s="83"/>
      <c r="CT5909" s="83"/>
      <c r="CU5909" s="83"/>
      <c r="CV5909" s="83"/>
      <c r="CW5909" s="83"/>
      <c r="CX5909" s="83"/>
      <c r="CY5909" s="83"/>
      <c r="CZ5909" s="83"/>
      <c r="DA5909" s="83"/>
      <c r="DB5909" s="83"/>
      <c r="DC5909" s="83"/>
      <c r="DD5909" s="83"/>
      <c r="DE5909" s="83"/>
      <c r="DF5909" s="83"/>
      <c r="DG5909" s="83"/>
      <c r="DH5909" s="83"/>
      <c r="DI5909" s="83"/>
      <c r="DJ5909" s="83"/>
      <c r="DK5909" s="83"/>
      <c r="DL5909" s="83"/>
      <c r="DM5909" s="83"/>
      <c r="DN5909" s="83"/>
      <c r="DO5909" s="83"/>
      <c r="DP5909" s="83"/>
      <c r="DQ5909" s="83"/>
      <c r="DR5909" s="83"/>
      <c r="DS5909" s="83"/>
      <c r="DT5909" s="83"/>
      <c r="DU5909" s="83"/>
      <c r="DV5909" s="83"/>
      <c r="DW5909" s="83"/>
      <c r="DX5909" s="83"/>
      <c r="DY5909" s="83"/>
      <c r="DZ5909" s="83"/>
      <c r="EA5909" s="83"/>
      <c r="EB5909" s="83"/>
      <c r="EC5909" s="83"/>
      <c r="ED5909" s="83"/>
      <c r="EE5909" s="83"/>
      <c r="EF5909" s="83"/>
      <c r="EG5909" s="83"/>
      <c r="EH5909" s="83"/>
      <c r="EI5909" s="83"/>
      <c r="EJ5909" s="83"/>
      <c r="EK5909" s="83"/>
      <c r="EL5909" s="83"/>
      <c r="EM5909" s="83"/>
      <c r="EN5909" s="83"/>
      <c r="EO5909" s="83"/>
      <c r="EP5909" s="83"/>
      <c r="EQ5909" s="83"/>
      <c r="ER5909" s="83"/>
      <c r="ES5909" s="83"/>
      <c r="ET5909" s="83"/>
      <c r="EU5909" s="83"/>
      <c r="EV5909" s="83"/>
      <c r="EW5909" s="83"/>
      <c r="EX5909" s="83"/>
      <c r="EY5909" s="83"/>
      <c r="EZ5909" s="83"/>
      <c r="FA5909" s="83"/>
      <c r="FB5909" s="83"/>
      <c r="FC5909" s="83"/>
      <c r="FD5909" s="83"/>
      <c r="FE5909" s="83"/>
      <c r="FF5909" s="83"/>
      <c r="FG5909" s="83"/>
      <c r="FH5909" s="83"/>
      <c r="FI5909" s="83"/>
      <c r="FJ5909" s="83"/>
      <c r="FK5909" s="83"/>
      <c r="FL5909" s="83"/>
      <c r="FM5909" s="83"/>
      <c r="FN5909" s="83"/>
      <c r="FO5909" s="83"/>
      <c r="FP5909" s="83"/>
      <c r="FQ5909" s="83"/>
      <c r="FR5909" s="83"/>
      <c r="FS5909" s="83"/>
      <c r="FT5909" s="83"/>
      <c r="FU5909" s="83"/>
      <c r="FV5909" s="83"/>
      <c r="FW5909" s="83"/>
      <c r="FX5909" s="83"/>
      <c r="FY5909" s="83"/>
      <c r="FZ5909" s="83"/>
      <c r="GA5909" s="83"/>
      <c r="GB5909" s="83"/>
      <c r="GC5909" s="83"/>
      <c r="GD5909" s="83"/>
      <c r="GE5909" s="83"/>
      <c r="GF5909" s="83"/>
      <c r="GG5909" s="83"/>
      <c r="GH5909" s="83"/>
      <c r="GI5909" s="83"/>
      <c r="GJ5909" s="83"/>
      <c r="GK5909" s="83"/>
      <c r="GL5909" s="83"/>
      <c r="GM5909" s="83"/>
      <c r="GN5909" s="83"/>
      <c r="GO5909" s="83"/>
      <c r="GP5909" s="83"/>
      <c r="GQ5909" s="83"/>
      <c r="GR5909" s="83"/>
      <c r="GS5909" s="83"/>
      <c r="GT5909" s="83"/>
      <c r="GU5909" s="83"/>
      <c r="GV5909" s="83"/>
      <c r="GW5909" s="83"/>
      <c r="GX5909" s="83"/>
      <c r="GY5909" s="83"/>
      <c r="GZ5909" s="83"/>
      <c r="HA5909" s="83"/>
      <c r="HB5909" s="83"/>
      <c r="HC5909" s="83"/>
      <c r="HD5909" s="83"/>
      <c r="HE5909" s="83"/>
      <c r="HF5909" s="83"/>
      <c r="HG5909" s="83"/>
      <c r="HH5909" s="83"/>
      <c r="HI5909" s="83"/>
      <c r="HJ5909" s="83"/>
      <c r="HK5909" s="83"/>
      <c r="HL5909" s="83"/>
      <c r="HM5909" s="83"/>
      <c r="HN5909" s="83"/>
      <c r="HO5909" s="83"/>
      <c r="HP5909" s="83"/>
      <c r="HQ5909" s="83"/>
      <c r="HR5909" s="83"/>
      <c r="HS5909" s="83"/>
      <c r="HT5909" s="83"/>
      <c r="HU5909" s="83"/>
      <c r="HV5909" s="83"/>
      <c r="HW5909" s="83"/>
      <c r="HX5909" s="83"/>
      <c r="HY5909" s="83"/>
      <c r="HZ5909" s="83"/>
      <c r="IA5909" s="83"/>
      <c r="IB5909" s="83"/>
      <c r="IC5909" s="83"/>
      <c r="ID5909" s="83"/>
      <c r="IE5909" s="83"/>
      <c r="IF5909" s="83"/>
      <c r="IG5909" s="83"/>
      <c r="IH5909" s="83"/>
      <c r="II5909" s="83"/>
      <c r="IJ5909" s="83"/>
      <c r="IK5909" s="83"/>
      <c r="IL5909" s="83"/>
      <c r="IM5909" s="83"/>
      <c r="IN5909" s="83"/>
      <c r="IO5909" s="83"/>
      <c r="IP5909" s="83"/>
      <c r="IQ5909" s="83"/>
      <c r="IR5909" s="83"/>
      <c r="IS5909" s="83"/>
      <c r="IT5909" s="83"/>
      <c r="IU5909" s="83"/>
      <c r="IV5909" s="83"/>
    </row>
    <row r="5910" spans="2:13" ht="12.75">
      <c r="B5910" s="42"/>
      <c r="F5910" s="153"/>
      <c r="G5910" s="45"/>
      <c r="M5910" s="2"/>
    </row>
    <row r="5911" spans="2:13" ht="12.75">
      <c r="B5911" s="42"/>
      <c r="F5911" s="153"/>
      <c r="G5911" s="45"/>
      <c r="M5911" s="2"/>
    </row>
    <row r="5912" spans="6:13" ht="12.75">
      <c r="F5912" s="85"/>
      <c r="M5912" s="2"/>
    </row>
    <row r="5913" spans="1:256" s="190" customFormat="1" ht="12.75">
      <c r="A5913" s="271"/>
      <c r="B5913" s="272">
        <v>2214273</v>
      </c>
      <c r="C5913" s="271" t="s">
        <v>1093</v>
      </c>
      <c r="D5913" s="271" t="s">
        <v>1094</v>
      </c>
      <c r="E5913" s="271"/>
      <c r="F5913" s="153"/>
      <c r="G5913" s="273"/>
      <c r="H5913" s="272">
        <f>H5912-B5913</f>
        <v>-2214273</v>
      </c>
      <c r="I5913" s="274">
        <f>+B5913/M5913</f>
        <v>4428.546</v>
      </c>
      <c r="K5913" s="275"/>
      <c r="L5913" s="276"/>
      <c r="M5913" s="2">
        <v>500</v>
      </c>
      <c r="N5913" s="276"/>
      <c r="O5913" s="276"/>
      <c r="P5913" s="276"/>
      <c r="Q5913" s="276"/>
      <c r="R5913" s="276"/>
      <c r="S5913" s="276"/>
      <c r="T5913" s="276"/>
      <c r="U5913" s="276"/>
      <c r="V5913" s="276"/>
      <c r="W5913" s="276"/>
      <c r="X5913" s="276"/>
      <c r="Y5913" s="276"/>
      <c r="Z5913" s="276"/>
      <c r="AA5913" s="276"/>
      <c r="AB5913" s="276"/>
      <c r="AC5913" s="276"/>
      <c r="AD5913" s="276"/>
      <c r="AE5913" s="276"/>
      <c r="AF5913" s="276"/>
      <c r="AG5913" s="276"/>
      <c r="AH5913" s="276"/>
      <c r="AI5913" s="276"/>
      <c r="AJ5913" s="276"/>
      <c r="AK5913" s="276"/>
      <c r="AL5913" s="276"/>
      <c r="AM5913" s="276"/>
      <c r="AN5913" s="276"/>
      <c r="AO5913" s="276"/>
      <c r="AP5913" s="276"/>
      <c r="AQ5913" s="276"/>
      <c r="AR5913" s="276"/>
      <c r="AS5913" s="276"/>
      <c r="AT5913" s="276"/>
      <c r="AU5913" s="276"/>
      <c r="AV5913" s="276"/>
      <c r="AW5913" s="276"/>
      <c r="AX5913" s="276"/>
      <c r="AY5913" s="276"/>
      <c r="AZ5913" s="276"/>
      <c r="BA5913" s="276"/>
      <c r="BB5913" s="276"/>
      <c r="BC5913" s="276"/>
      <c r="BD5913" s="276"/>
      <c r="BE5913" s="276"/>
      <c r="BF5913" s="276"/>
      <c r="BG5913" s="276"/>
      <c r="BH5913" s="276"/>
      <c r="BI5913" s="276"/>
      <c r="BJ5913" s="276"/>
      <c r="BK5913" s="276"/>
      <c r="BL5913" s="276"/>
      <c r="BM5913" s="276"/>
      <c r="BN5913" s="276"/>
      <c r="BO5913" s="276"/>
      <c r="BP5913" s="276"/>
      <c r="BQ5913" s="276"/>
      <c r="BR5913" s="276"/>
      <c r="BS5913" s="276"/>
      <c r="BT5913" s="276"/>
      <c r="BU5913" s="276"/>
      <c r="BV5913" s="276"/>
      <c r="BW5913" s="276"/>
      <c r="BX5913" s="276"/>
      <c r="BY5913" s="276"/>
      <c r="BZ5913" s="276"/>
      <c r="CA5913" s="276"/>
      <c r="CB5913" s="276"/>
      <c r="CC5913" s="276"/>
      <c r="CD5913" s="276"/>
      <c r="CE5913" s="276"/>
      <c r="CF5913" s="276"/>
      <c r="CG5913" s="276"/>
      <c r="CH5913" s="276"/>
      <c r="CI5913" s="276"/>
      <c r="CJ5913" s="276"/>
      <c r="CK5913" s="276"/>
      <c r="CL5913" s="276"/>
      <c r="CM5913" s="276"/>
      <c r="CN5913" s="276"/>
      <c r="CO5913" s="276"/>
      <c r="CP5913" s="276"/>
      <c r="CQ5913" s="276"/>
      <c r="CR5913" s="276"/>
      <c r="CS5913" s="276"/>
      <c r="CT5913" s="276"/>
      <c r="CU5913" s="276"/>
      <c r="CV5913" s="276"/>
      <c r="CW5913" s="276"/>
      <c r="CX5913" s="276"/>
      <c r="CY5913" s="276"/>
      <c r="CZ5913" s="276"/>
      <c r="DA5913" s="276"/>
      <c r="DB5913" s="276"/>
      <c r="DC5913" s="276"/>
      <c r="DD5913" s="276"/>
      <c r="DE5913" s="276"/>
      <c r="DF5913" s="276"/>
      <c r="DG5913" s="276"/>
      <c r="DH5913" s="276"/>
      <c r="DI5913" s="276"/>
      <c r="DJ5913" s="276"/>
      <c r="DK5913" s="276"/>
      <c r="DL5913" s="276"/>
      <c r="DM5913" s="276"/>
      <c r="DN5913" s="276"/>
      <c r="DO5913" s="276"/>
      <c r="DP5913" s="276"/>
      <c r="DQ5913" s="276"/>
      <c r="DR5913" s="276"/>
      <c r="DS5913" s="276"/>
      <c r="DT5913" s="276"/>
      <c r="DU5913" s="276"/>
      <c r="DV5913" s="276"/>
      <c r="DW5913" s="276"/>
      <c r="DX5913" s="276"/>
      <c r="DY5913" s="276"/>
      <c r="DZ5913" s="276"/>
      <c r="EA5913" s="276"/>
      <c r="EB5913" s="276"/>
      <c r="EC5913" s="276"/>
      <c r="ED5913" s="276"/>
      <c r="EE5913" s="276"/>
      <c r="EF5913" s="276"/>
      <c r="EG5913" s="276"/>
      <c r="EH5913" s="276"/>
      <c r="EI5913" s="276"/>
      <c r="EJ5913" s="276"/>
      <c r="EK5913" s="276"/>
      <c r="EL5913" s="276"/>
      <c r="EM5913" s="276"/>
      <c r="EN5913" s="276"/>
      <c r="EO5913" s="276"/>
      <c r="EP5913" s="276"/>
      <c r="EQ5913" s="276"/>
      <c r="ER5913" s="276"/>
      <c r="ES5913" s="276"/>
      <c r="ET5913" s="276"/>
      <c r="EU5913" s="276"/>
      <c r="EV5913" s="276"/>
      <c r="EW5913" s="276"/>
      <c r="EX5913" s="276"/>
      <c r="EY5913" s="276"/>
      <c r="EZ5913" s="276"/>
      <c r="FA5913" s="276"/>
      <c r="FB5913" s="276"/>
      <c r="FC5913" s="276"/>
      <c r="FD5913" s="276"/>
      <c r="FE5913" s="276"/>
      <c r="FF5913" s="276"/>
      <c r="FG5913" s="276"/>
      <c r="FH5913" s="276"/>
      <c r="FI5913" s="276"/>
      <c r="FJ5913" s="276"/>
      <c r="FK5913" s="276"/>
      <c r="FL5913" s="276"/>
      <c r="FM5913" s="276"/>
      <c r="FN5913" s="276"/>
      <c r="FO5913" s="276"/>
      <c r="FP5913" s="276"/>
      <c r="FQ5913" s="276"/>
      <c r="FR5913" s="276"/>
      <c r="FS5913" s="276"/>
      <c r="FT5913" s="276"/>
      <c r="FU5913" s="276"/>
      <c r="FV5913" s="276"/>
      <c r="FW5913" s="276"/>
      <c r="FX5913" s="276"/>
      <c r="FY5913" s="276"/>
      <c r="FZ5913" s="276"/>
      <c r="GA5913" s="276"/>
      <c r="GB5913" s="276"/>
      <c r="GC5913" s="276"/>
      <c r="GD5913" s="276"/>
      <c r="GE5913" s="276"/>
      <c r="GF5913" s="276"/>
      <c r="GG5913" s="276"/>
      <c r="GH5913" s="276"/>
      <c r="GI5913" s="276"/>
      <c r="GJ5913" s="276"/>
      <c r="GK5913" s="276"/>
      <c r="GL5913" s="276"/>
      <c r="GM5913" s="276"/>
      <c r="GN5913" s="276"/>
      <c r="GO5913" s="276"/>
      <c r="GP5913" s="276"/>
      <c r="GQ5913" s="276"/>
      <c r="GR5913" s="276"/>
      <c r="GS5913" s="276"/>
      <c r="GT5913" s="276"/>
      <c r="GU5913" s="276"/>
      <c r="GV5913" s="276"/>
      <c r="GW5913" s="276"/>
      <c r="GX5913" s="276"/>
      <c r="GY5913" s="276"/>
      <c r="GZ5913" s="276"/>
      <c r="HA5913" s="276"/>
      <c r="HB5913" s="276"/>
      <c r="HC5913" s="276"/>
      <c r="HD5913" s="276"/>
      <c r="HE5913" s="276"/>
      <c r="HF5913" s="276"/>
      <c r="HG5913" s="276"/>
      <c r="HH5913" s="276"/>
      <c r="HI5913" s="276"/>
      <c r="HJ5913" s="276"/>
      <c r="HK5913" s="276"/>
      <c r="HL5913" s="276"/>
      <c r="HM5913" s="276"/>
      <c r="HN5913" s="276"/>
      <c r="HO5913" s="276"/>
      <c r="HP5913" s="276"/>
      <c r="HQ5913" s="276"/>
      <c r="HR5913" s="276"/>
      <c r="HS5913" s="276"/>
      <c r="HT5913" s="276"/>
      <c r="HU5913" s="276"/>
      <c r="HV5913" s="276"/>
      <c r="HW5913" s="276"/>
      <c r="HX5913" s="276"/>
      <c r="HY5913" s="276"/>
      <c r="HZ5913" s="276"/>
      <c r="IA5913" s="276"/>
      <c r="IB5913" s="276"/>
      <c r="IC5913" s="276"/>
      <c r="ID5913" s="276"/>
      <c r="IE5913" s="276"/>
      <c r="IF5913" s="276"/>
      <c r="IG5913" s="276"/>
      <c r="IH5913" s="276"/>
      <c r="II5913" s="276"/>
      <c r="IJ5913" s="276"/>
      <c r="IK5913" s="276"/>
      <c r="IL5913" s="276"/>
      <c r="IM5913" s="276"/>
      <c r="IN5913" s="276"/>
      <c r="IO5913" s="276"/>
      <c r="IP5913" s="276"/>
      <c r="IQ5913" s="276"/>
      <c r="IR5913" s="276"/>
      <c r="IS5913" s="276"/>
      <c r="IT5913" s="276"/>
      <c r="IU5913" s="276"/>
      <c r="IV5913" s="276"/>
    </row>
    <row r="5914" spans="1:13" s="198" customFormat="1" ht="12.75">
      <c r="A5914" s="277"/>
      <c r="B5914" s="272">
        <v>-10305876</v>
      </c>
      <c r="C5914" s="271" t="s">
        <v>1093</v>
      </c>
      <c r="D5914" s="271" t="s">
        <v>1095</v>
      </c>
      <c r="E5914" s="271"/>
      <c r="F5914" s="153"/>
      <c r="G5914" s="273"/>
      <c r="H5914" s="272">
        <f aca="true" t="shared" si="272" ref="H5914:H5924">H5913-B5914</f>
        <v>8091603</v>
      </c>
      <c r="I5914" s="274">
        <f aca="true" t="shared" si="273" ref="I5914:I5924">+B5914/M5914</f>
        <v>-21032.4</v>
      </c>
      <c r="M5914" s="2">
        <v>490</v>
      </c>
    </row>
    <row r="5915" spans="1:13" s="198" customFormat="1" ht="12.75">
      <c r="A5915" s="277"/>
      <c r="B5915" s="272">
        <v>205829</v>
      </c>
      <c r="C5915" s="271" t="s">
        <v>1093</v>
      </c>
      <c r="D5915" s="271" t="s">
        <v>1096</v>
      </c>
      <c r="E5915" s="271"/>
      <c r="F5915" s="153"/>
      <c r="G5915" s="273"/>
      <c r="H5915" s="272">
        <f t="shared" si="272"/>
        <v>7885774</v>
      </c>
      <c r="I5915" s="274">
        <f t="shared" si="273"/>
        <v>428.81041666666664</v>
      </c>
      <c r="M5915" s="2">
        <v>480</v>
      </c>
    </row>
    <row r="5916" spans="1:13" s="198" customFormat="1" ht="12.75">
      <c r="A5916" s="277"/>
      <c r="B5916" s="272">
        <v>-7580000</v>
      </c>
      <c r="C5916" s="271" t="s">
        <v>1093</v>
      </c>
      <c r="D5916" s="271" t="s">
        <v>1097</v>
      </c>
      <c r="E5916" s="271"/>
      <c r="F5916" s="153"/>
      <c r="G5916" s="273"/>
      <c r="H5916" s="272">
        <f t="shared" si="272"/>
        <v>15465774</v>
      </c>
      <c r="I5916" s="274">
        <f t="shared" si="273"/>
        <v>-15791.666666666666</v>
      </c>
      <c r="M5916" s="2">
        <v>480</v>
      </c>
    </row>
    <row r="5917" spans="1:13" s="198" customFormat="1" ht="12.75">
      <c r="A5917" s="277"/>
      <c r="B5917" s="272">
        <v>1218000</v>
      </c>
      <c r="C5917" s="271" t="s">
        <v>1093</v>
      </c>
      <c r="D5917" s="271" t="s">
        <v>1075</v>
      </c>
      <c r="E5917" s="271"/>
      <c r="F5917" s="153"/>
      <c r="G5917" s="273"/>
      <c r="H5917" s="272">
        <f t="shared" si="272"/>
        <v>14247774</v>
      </c>
      <c r="I5917" s="274">
        <f t="shared" si="273"/>
        <v>2537.5</v>
      </c>
      <c r="M5917" s="41">
        <v>480</v>
      </c>
    </row>
    <row r="5918" spans="1:13" s="198" customFormat="1" ht="12.75">
      <c r="A5918" s="277"/>
      <c r="B5918" s="272">
        <v>2117587.5</v>
      </c>
      <c r="C5918" s="271" t="s">
        <v>1093</v>
      </c>
      <c r="D5918" s="271" t="s">
        <v>1076</v>
      </c>
      <c r="E5918" s="271"/>
      <c r="F5918" s="153"/>
      <c r="G5918" s="273"/>
      <c r="H5918" s="272">
        <f t="shared" si="272"/>
        <v>12130186.5</v>
      </c>
      <c r="I5918" s="274">
        <f t="shared" si="273"/>
        <v>4448.713235294118</v>
      </c>
      <c r="M5918" s="41">
        <v>476</v>
      </c>
    </row>
    <row r="5919" spans="1:13" s="198" customFormat="1" ht="12.75">
      <c r="A5919" s="277"/>
      <c r="B5919" s="272">
        <v>2547103</v>
      </c>
      <c r="C5919" s="271" t="s">
        <v>1093</v>
      </c>
      <c r="D5919" s="271" t="s">
        <v>1077</v>
      </c>
      <c r="E5919" s="271"/>
      <c r="F5919" s="153"/>
      <c r="G5919" s="273"/>
      <c r="H5919" s="272">
        <f t="shared" si="272"/>
        <v>9583083.5</v>
      </c>
      <c r="I5919" s="274">
        <f t="shared" si="273"/>
        <v>5362.322105263158</v>
      </c>
      <c r="M5919" s="41">
        <v>475</v>
      </c>
    </row>
    <row r="5920" spans="1:13" s="198" customFormat="1" ht="12.75">
      <c r="A5920" s="277"/>
      <c r="B5920" s="272">
        <v>639000</v>
      </c>
      <c r="C5920" s="271" t="s">
        <v>1093</v>
      </c>
      <c r="D5920" s="271" t="s">
        <v>1078</v>
      </c>
      <c r="E5920" s="271"/>
      <c r="F5920" s="153"/>
      <c r="G5920" s="273"/>
      <c r="H5920" s="272">
        <f t="shared" si="272"/>
        <v>8944083.5</v>
      </c>
      <c r="I5920" s="274">
        <f t="shared" si="273"/>
        <v>1331.25</v>
      </c>
      <c r="M5920" s="41">
        <v>480</v>
      </c>
    </row>
    <row r="5921" spans="1:13" s="198" customFormat="1" ht="12.75">
      <c r="A5921" s="277"/>
      <c r="B5921" s="272">
        <v>2159050</v>
      </c>
      <c r="C5921" s="271" t="s">
        <v>1093</v>
      </c>
      <c r="D5921" s="271" t="s">
        <v>1079</v>
      </c>
      <c r="E5921" s="271"/>
      <c r="F5921" s="153"/>
      <c r="G5921" s="273"/>
      <c r="H5921" s="272">
        <f t="shared" si="272"/>
        <v>6785033.5</v>
      </c>
      <c r="I5921" s="274">
        <f t="shared" si="273"/>
        <v>4460.847107438017</v>
      </c>
      <c r="M5921" s="41">
        <v>484</v>
      </c>
    </row>
    <row r="5922" spans="1:13" s="198" customFormat="1" ht="12.75">
      <c r="A5922" s="277"/>
      <c r="B5922" s="272">
        <v>2436845</v>
      </c>
      <c r="C5922" s="271" t="s">
        <v>1093</v>
      </c>
      <c r="D5922" s="271" t="s">
        <v>1080</v>
      </c>
      <c r="E5922" s="271"/>
      <c r="F5922" s="153"/>
      <c r="G5922" s="273"/>
      <c r="H5922" s="272">
        <f t="shared" si="272"/>
        <v>4348188.5</v>
      </c>
      <c r="I5922" s="274">
        <f t="shared" si="273"/>
        <v>5024.422680412371</v>
      </c>
      <c r="M5922" s="41">
        <v>485</v>
      </c>
    </row>
    <row r="5923" spans="1:13" s="198" customFormat="1" ht="12.75">
      <c r="A5923" s="277"/>
      <c r="B5923" s="272">
        <v>2057878</v>
      </c>
      <c r="C5923" s="271" t="s">
        <v>1093</v>
      </c>
      <c r="D5923" s="271" t="s">
        <v>1082</v>
      </c>
      <c r="E5923" s="271"/>
      <c r="F5923" s="153"/>
      <c r="G5923" s="273"/>
      <c r="H5923" s="272">
        <f t="shared" si="272"/>
        <v>2290310.5</v>
      </c>
      <c r="I5923" s="274">
        <f t="shared" si="273"/>
        <v>4174.194726166329</v>
      </c>
      <c r="M5923" s="41">
        <v>493</v>
      </c>
    </row>
    <row r="5924" spans="1:13" s="198" customFormat="1" ht="12.75">
      <c r="A5924" s="277"/>
      <c r="B5924" s="272">
        <v>1357625</v>
      </c>
      <c r="C5924" s="271" t="s">
        <v>1093</v>
      </c>
      <c r="D5924" s="271" t="s">
        <v>1083</v>
      </c>
      <c r="E5924" s="271"/>
      <c r="F5924" s="153"/>
      <c r="G5924" s="273"/>
      <c r="H5924" s="272">
        <f t="shared" si="272"/>
        <v>932685.5</v>
      </c>
      <c r="I5924" s="274">
        <f t="shared" si="273"/>
        <v>2662.0098039215686</v>
      </c>
      <c r="M5924" s="41">
        <v>510</v>
      </c>
    </row>
    <row r="5925" spans="1:13" s="256" customFormat="1" ht="12.75">
      <c r="A5925" s="278"/>
      <c r="B5925" s="279">
        <f>SUM(B5913:B5924)</f>
        <v>-932685.5</v>
      </c>
      <c r="C5925" s="278" t="s">
        <v>1093</v>
      </c>
      <c r="D5925" s="278" t="s">
        <v>1127</v>
      </c>
      <c r="E5925" s="278"/>
      <c r="F5925" s="142"/>
      <c r="G5925" s="280"/>
      <c r="H5925" s="279"/>
      <c r="I5925" s="281">
        <f>+B5925/M5925</f>
        <v>-1963.5484210526315</v>
      </c>
      <c r="M5925" s="41">
        <v>475</v>
      </c>
    </row>
    <row r="5926" spans="1:13" s="276" customFormat="1" ht="12.75">
      <c r="A5926" s="282"/>
      <c r="B5926" s="182"/>
      <c r="C5926" s="282"/>
      <c r="D5926" s="282"/>
      <c r="E5926" s="282"/>
      <c r="F5926" s="56"/>
      <c r="G5926" s="283"/>
      <c r="H5926" s="182"/>
      <c r="I5926" s="284"/>
      <c r="M5926" s="41"/>
    </row>
    <row r="5927" spans="1:13" s="276" customFormat="1" ht="12.75">
      <c r="A5927" s="282"/>
      <c r="B5927" s="182"/>
      <c r="C5927" s="282"/>
      <c r="D5927" s="282"/>
      <c r="E5927" s="282"/>
      <c r="F5927" s="56"/>
      <c r="G5927" s="283"/>
      <c r="H5927" s="182"/>
      <c r="I5927" s="284"/>
      <c r="M5927" s="41"/>
    </row>
    <row r="5928" spans="1:13" s="291" customFormat="1" ht="12.75">
      <c r="A5928" s="285"/>
      <c r="B5928" s="286"/>
      <c r="C5928" s="287"/>
      <c r="D5928" s="285"/>
      <c r="E5928" s="285"/>
      <c r="F5928" s="56"/>
      <c r="G5928" s="288"/>
      <c r="H5928" s="289"/>
      <c r="I5928" s="290"/>
      <c r="K5928" s="292"/>
      <c r="M5928" s="2"/>
    </row>
    <row r="5929" spans="1:13" s="206" customFormat="1" ht="12.75">
      <c r="A5929" s="293"/>
      <c r="B5929" s="294">
        <v>-3559741</v>
      </c>
      <c r="C5929" s="293" t="s">
        <v>1067</v>
      </c>
      <c r="D5929" s="293" t="s">
        <v>1094</v>
      </c>
      <c r="E5929" s="293"/>
      <c r="F5929" s="153"/>
      <c r="G5929" s="295"/>
      <c r="H5929" s="294">
        <f>H5911-B5929</f>
        <v>3559741</v>
      </c>
      <c r="I5929" s="296">
        <f>+B5929/M5929</f>
        <v>-7119.482</v>
      </c>
      <c r="M5929" s="2">
        <v>500</v>
      </c>
    </row>
    <row r="5930" spans="1:13" s="206" customFormat="1" ht="12.75">
      <c r="A5930" s="293"/>
      <c r="B5930" s="294">
        <v>0</v>
      </c>
      <c r="C5930" s="293" t="s">
        <v>1067</v>
      </c>
      <c r="D5930" s="293" t="s">
        <v>1096</v>
      </c>
      <c r="E5930" s="293"/>
      <c r="F5930" s="153"/>
      <c r="G5930" s="295"/>
      <c r="H5930" s="294">
        <f>H5912-B5930</f>
        <v>0</v>
      </c>
      <c r="I5930" s="296">
        <f>+B5930/M5930</f>
        <v>0</v>
      </c>
      <c r="M5930" s="41">
        <v>480</v>
      </c>
    </row>
    <row r="5931" spans="1:13" s="206" customFormat="1" ht="12.75">
      <c r="A5931" s="293"/>
      <c r="B5931" s="294">
        <v>0</v>
      </c>
      <c r="C5931" s="293" t="s">
        <v>1067</v>
      </c>
      <c r="D5931" s="293" t="s">
        <v>1075</v>
      </c>
      <c r="E5931" s="293"/>
      <c r="F5931" s="153"/>
      <c r="G5931" s="295"/>
      <c r="H5931" s="294">
        <v>0</v>
      </c>
      <c r="I5931" s="296">
        <f>+B5931/M5931</f>
        <v>0</v>
      </c>
      <c r="M5931" s="41">
        <v>480</v>
      </c>
    </row>
    <row r="5932" spans="1:13" s="206" customFormat="1" ht="12.75">
      <c r="A5932" s="293"/>
      <c r="B5932" s="294">
        <v>0</v>
      </c>
      <c r="C5932" s="293" t="s">
        <v>1067</v>
      </c>
      <c r="D5932" s="293" t="s">
        <v>1076</v>
      </c>
      <c r="E5932" s="293"/>
      <c r="F5932" s="153"/>
      <c r="G5932" s="295"/>
      <c r="H5932" s="294">
        <v>0</v>
      </c>
      <c r="I5932" s="296">
        <f aca="true" t="shared" si="274" ref="I5932:I5938">+B5932/M5932</f>
        <v>0</v>
      </c>
      <c r="M5932" s="41">
        <v>476</v>
      </c>
    </row>
    <row r="5933" spans="1:13" s="206" customFormat="1" ht="12.75">
      <c r="A5933" s="293"/>
      <c r="B5933" s="294">
        <v>0</v>
      </c>
      <c r="C5933" s="293" t="s">
        <v>1067</v>
      </c>
      <c r="D5933" s="293" t="s">
        <v>1077</v>
      </c>
      <c r="E5933" s="293"/>
      <c r="F5933" s="153"/>
      <c r="G5933" s="295"/>
      <c r="H5933" s="294">
        <v>0</v>
      </c>
      <c r="I5933" s="296">
        <f t="shared" si="274"/>
        <v>0</v>
      </c>
      <c r="M5933" s="41">
        <v>475</v>
      </c>
    </row>
    <row r="5934" spans="1:13" s="206" customFormat="1" ht="12.75">
      <c r="A5934" s="293"/>
      <c r="B5934" s="294">
        <v>0</v>
      </c>
      <c r="C5934" s="293" t="s">
        <v>1067</v>
      </c>
      <c r="D5934" s="293" t="s">
        <v>1078</v>
      </c>
      <c r="E5934" s="293"/>
      <c r="F5934" s="153"/>
      <c r="G5934" s="295"/>
      <c r="H5934" s="294">
        <v>0</v>
      </c>
      <c r="I5934" s="296">
        <f t="shared" si="274"/>
        <v>0</v>
      </c>
      <c r="M5934" s="41">
        <v>480</v>
      </c>
    </row>
    <row r="5935" spans="1:13" s="206" customFormat="1" ht="12.75">
      <c r="A5935" s="293"/>
      <c r="B5935" s="294">
        <v>0</v>
      </c>
      <c r="C5935" s="293" t="s">
        <v>1067</v>
      </c>
      <c r="D5935" s="293" t="s">
        <v>1079</v>
      </c>
      <c r="E5935" s="293"/>
      <c r="F5935" s="153"/>
      <c r="G5935" s="295"/>
      <c r="H5935" s="294">
        <v>0</v>
      </c>
      <c r="I5935" s="296">
        <f t="shared" si="274"/>
        <v>0</v>
      </c>
      <c r="M5935" s="41">
        <v>484</v>
      </c>
    </row>
    <row r="5936" spans="1:13" s="206" customFormat="1" ht="12.75">
      <c r="A5936" s="293"/>
      <c r="B5936" s="294">
        <v>0</v>
      </c>
      <c r="C5936" s="293" t="s">
        <v>1067</v>
      </c>
      <c r="D5936" s="293" t="s">
        <v>1080</v>
      </c>
      <c r="E5936" s="293"/>
      <c r="F5936" s="153"/>
      <c r="G5936" s="295"/>
      <c r="H5936" s="294">
        <v>0</v>
      </c>
      <c r="I5936" s="296">
        <f t="shared" si="274"/>
        <v>0</v>
      </c>
      <c r="M5936" s="41">
        <v>485</v>
      </c>
    </row>
    <row r="5937" spans="1:13" s="206" customFormat="1" ht="12.75">
      <c r="A5937" s="293"/>
      <c r="B5937" s="294">
        <v>0</v>
      </c>
      <c r="C5937" s="293" t="s">
        <v>1067</v>
      </c>
      <c r="D5937" s="293" t="s">
        <v>1082</v>
      </c>
      <c r="E5937" s="293"/>
      <c r="F5937" s="153"/>
      <c r="G5937" s="295"/>
      <c r="H5937" s="294">
        <v>0</v>
      </c>
      <c r="I5937" s="296">
        <f t="shared" si="274"/>
        <v>0</v>
      </c>
      <c r="M5937" s="41">
        <v>493</v>
      </c>
    </row>
    <row r="5938" spans="1:13" s="206" customFormat="1" ht="12.75">
      <c r="A5938" s="293"/>
      <c r="B5938" s="294">
        <v>0</v>
      </c>
      <c r="C5938" s="293" t="s">
        <v>1067</v>
      </c>
      <c r="D5938" s="293" t="s">
        <v>1083</v>
      </c>
      <c r="E5938" s="293"/>
      <c r="F5938" s="153"/>
      <c r="G5938" s="295"/>
      <c r="H5938" s="294">
        <v>0</v>
      </c>
      <c r="I5938" s="296">
        <f t="shared" si="274"/>
        <v>0</v>
      </c>
      <c r="M5938" s="41">
        <v>510</v>
      </c>
    </row>
    <row r="5939" spans="1:13" s="301" customFormat="1" ht="12.75">
      <c r="A5939" s="297"/>
      <c r="B5939" s="298">
        <f>SUM(B5929:B5938)</f>
        <v>-3559741</v>
      </c>
      <c r="C5939" s="297" t="s">
        <v>1067</v>
      </c>
      <c r="D5939" s="297" t="s">
        <v>1128</v>
      </c>
      <c r="E5939" s="297"/>
      <c r="F5939" s="142"/>
      <c r="G5939" s="299"/>
      <c r="H5939" s="298">
        <f>H5930-B5939</f>
        <v>3559741</v>
      </c>
      <c r="I5939" s="300">
        <f>+B5939/M5939</f>
        <v>-7494.191578947369</v>
      </c>
      <c r="M5939" s="41">
        <v>475</v>
      </c>
    </row>
    <row r="5940" spans="6:13" ht="12.75">
      <c r="F5940" s="153"/>
      <c r="M5940" s="2"/>
    </row>
    <row r="5941" spans="6:13" ht="12.75">
      <c r="F5941" s="85"/>
      <c r="M5941" s="2"/>
    </row>
    <row r="5942" spans="1:13" s="291" customFormat="1" ht="12.75">
      <c r="A5942" s="285"/>
      <c r="B5942" s="286"/>
      <c r="C5942" s="287"/>
      <c r="D5942" s="285"/>
      <c r="E5942" s="285"/>
      <c r="F5942" s="56"/>
      <c r="G5942" s="288"/>
      <c r="H5942" s="289"/>
      <c r="I5942" s="290"/>
      <c r="K5942" s="292"/>
      <c r="M5942" s="2"/>
    </row>
    <row r="5943" spans="1:13" s="198" customFormat="1" ht="12.75">
      <c r="A5943" s="277"/>
      <c r="B5943" s="302">
        <v>-10553090.8</v>
      </c>
      <c r="C5943" s="277" t="s">
        <v>1066</v>
      </c>
      <c r="D5943" s="277" t="s">
        <v>1094</v>
      </c>
      <c r="E5943" s="277"/>
      <c r="F5943" s="153"/>
      <c r="G5943" s="303"/>
      <c r="H5943" s="302">
        <f>H5942-B5943</f>
        <v>10553090.8</v>
      </c>
      <c r="I5943" s="304">
        <f>+B5943/M5943</f>
        <v>-21106.1816</v>
      </c>
      <c r="M5943" s="2">
        <v>500</v>
      </c>
    </row>
    <row r="5944" spans="1:13" s="198" customFormat="1" ht="12.75">
      <c r="A5944" s="277"/>
      <c r="B5944" s="302">
        <v>2159575</v>
      </c>
      <c r="C5944" s="277" t="s">
        <v>1066</v>
      </c>
      <c r="D5944" s="277" t="s">
        <v>1099</v>
      </c>
      <c r="E5944" s="277"/>
      <c r="F5944" s="153"/>
      <c r="G5944" s="303"/>
      <c r="H5944" s="302">
        <f aca="true" t="shared" si="275" ref="H5944:H5952">H5943-B5944</f>
        <v>8393515.8</v>
      </c>
      <c r="I5944" s="304">
        <f aca="true" t="shared" si="276" ref="I5944:I5953">+B5944/M5944</f>
        <v>4499.114583333333</v>
      </c>
      <c r="M5944" s="2">
        <v>480</v>
      </c>
    </row>
    <row r="5945" spans="1:13" s="198" customFormat="1" ht="12.75">
      <c r="A5945" s="277"/>
      <c r="B5945" s="302">
        <v>1732735</v>
      </c>
      <c r="C5945" s="277" t="s">
        <v>1066</v>
      </c>
      <c r="D5945" s="277" t="s">
        <v>1100</v>
      </c>
      <c r="E5945" s="277"/>
      <c r="F5945" s="153"/>
      <c r="G5945" s="303"/>
      <c r="H5945" s="302">
        <f t="shared" si="275"/>
        <v>6660780.800000001</v>
      </c>
      <c r="I5945" s="304">
        <f t="shared" si="276"/>
        <v>3609.8645833333335</v>
      </c>
      <c r="M5945" s="2">
        <v>480</v>
      </c>
    </row>
    <row r="5946" spans="1:13" s="198" customFormat="1" ht="12.75">
      <c r="A5946" s="277"/>
      <c r="B5946" s="302">
        <v>132000</v>
      </c>
      <c r="C5946" s="277" t="s">
        <v>1066</v>
      </c>
      <c r="D5946" s="277" t="s">
        <v>1101</v>
      </c>
      <c r="E5946" s="277"/>
      <c r="F5946" s="153"/>
      <c r="G5946" s="303"/>
      <c r="H5946" s="302">
        <f t="shared" si="275"/>
        <v>6528780.800000001</v>
      </c>
      <c r="I5946" s="304">
        <f t="shared" si="276"/>
        <v>277.3109243697479</v>
      </c>
      <c r="M5946" s="41">
        <v>476</v>
      </c>
    </row>
    <row r="5947" spans="1:13" s="198" customFormat="1" ht="12.75">
      <c r="A5947" s="277"/>
      <c r="B5947" s="302">
        <v>522572</v>
      </c>
      <c r="C5947" s="277" t="s">
        <v>1066</v>
      </c>
      <c r="D5947" s="277" t="s">
        <v>1077</v>
      </c>
      <c r="E5947" s="277"/>
      <c r="F5947" s="153"/>
      <c r="G5947" s="303"/>
      <c r="H5947" s="302">
        <f t="shared" si="275"/>
        <v>6006208.800000001</v>
      </c>
      <c r="I5947" s="304">
        <f t="shared" si="276"/>
        <v>1100.1515789473685</v>
      </c>
      <c r="M5947" s="41">
        <v>475</v>
      </c>
    </row>
    <row r="5948" spans="1:13" s="198" customFormat="1" ht="12.75">
      <c r="A5948" s="277"/>
      <c r="B5948" s="302">
        <v>1501288</v>
      </c>
      <c r="C5948" s="277" t="s">
        <v>1066</v>
      </c>
      <c r="D5948" s="277" t="s">
        <v>1078</v>
      </c>
      <c r="E5948" s="277"/>
      <c r="F5948" s="153"/>
      <c r="G5948" s="303"/>
      <c r="H5948" s="302">
        <f t="shared" si="275"/>
        <v>4504920.800000001</v>
      </c>
      <c r="I5948" s="304">
        <f t="shared" si="276"/>
        <v>3127.6833333333334</v>
      </c>
      <c r="M5948" s="41">
        <v>480</v>
      </c>
    </row>
    <row r="5949" spans="1:13" s="198" customFormat="1" ht="12.75">
      <c r="A5949" s="277"/>
      <c r="B5949" s="302">
        <v>2033020</v>
      </c>
      <c r="C5949" s="277" t="s">
        <v>1066</v>
      </c>
      <c r="D5949" s="277" t="s">
        <v>1079</v>
      </c>
      <c r="E5949" s="277"/>
      <c r="F5949" s="153"/>
      <c r="G5949" s="303"/>
      <c r="H5949" s="302">
        <f t="shared" si="275"/>
        <v>2471900.8000000007</v>
      </c>
      <c r="I5949" s="304">
        <f t="shared" si="276"/>
        <v>4200.454545454545</v>
      </c>
      <c r="M5949" s="41">
        <v>484</v>
      </c>
    </row>
    <row r="5950" spans="1:13" s="198" customFormat="1" ht="12.75">
      <c r="A5950" s="277"/>
      <c r="B5950" s="302">
        <v>334927</v>
      </c>
      <c r="C5950" s="277" t="s">
        <v>1066</v>
      </c>
      <c r="D5950" s="277" t="s">
        <v>1080</v>
      </c>
      <c r="E5950" s="277"/>
      <c r="F5950" s="153"/>
      <c r="G5950" s="303"/>
      <c r="H5950" s="302">
        <f t="shared" si="275"/>
        <v>2136973.8000000007</v>
      </c>
      <c r="I5950" s="304">
        <f t="shared" si="276"/>
        <v>690.5711340206185</v>
      </c>
      <c r="M5950" s="41">
        <v>485</v>
      </c>
    </row>
    <row r="5951" spans="1:13" s="198" customFormat="1" ht="12.75">
      <c r="A5951" s="277"/>
      <c r="B5951" s="302">
        <v>0</v>
      </c>
      <c r="C5951" s="277" t="s">
        <v>1066</v>
      </c>
      <c r="D5951" s="277" t="s">
        <v>1082</v>
      </c>
      <c r="E5951" s="277"/>
      <c r="F5951" s="153"/>
      <c r="G5951" s="303"/>
      <c r="H5951" s="302">
        <f t="shared" si="275"/>
        <v>2136973.8000000007</v>
      </c>
      <c r="I5951" s="304">
        <f t="shared" si="276"/>
        <v>0</v>
      </c>
      <c r="M5951" s="41">
        <v>493</v>
      </c>
    </row>
    <row r="5952" spans="1:13" s="198" customFormat="1" ht="12.75">
      <c r="A5952" s="277"/>
      <c r="B5952" s="302">
        <v>1530250</v>
      </c>
      <c r="C5952" s="277" t="s">
        <v>1066</v>
      </c>
      <c r="D5952" s="277" t="s">
        <v>1083</v>
      </c>
      <c r="E5952" s="277"/>
      <c r="F5952" s="153"/>
      <c r="G5952" s="303"/>
      <c r="H5952" s="302">
        <f t="shared" si="275"/>
        <v>606723.8000000007</v>
      </c>
      <c r="I5952" s="304">
        <f t="shared" si="276"/>
        <v>3000.4901960784314</v>
      </c>
      <c r="M5952" s="41">
        <v>510</v>
      </c>
    </row>
    <row r="5953" spans="1:13" s="309" customFormat="1" ht="12.75">
      <c r="A5953" s="305"/>
      <c r="B5953" s="306">
        <f>SUM(B5943:B5952)</f>
        <v>-606723.8000000007</v>
      </c>
      <c r="C5953" s="305" t="s">
        <v>1066</v>
      </c>
      <c r="D5953" s="305" t="s">
        <v>1128</v>
      </c>
      <c r="E5953" s="305"/>
      <c r="F5953" s="381"/>
      <c r="G5953" s="307"/>
      <c r="H5953" s="306"/>
      <c r="I5953" s="308">
        <f t="shared" si="276"/>
        <v>-1277.3132631578962</v>
      </c>
      <c r="M5953" s="310">
        <v>475</v>
      </c>
    </row>
    <row r="5954" spans="6:13" ht="12.75">
      <c r="F5954" s="153"/>
      <c r="M5954" s="2"/>
    </row>
    <row r="5955" spans="6:13" ht="12.75">
      <c r="F5955" s="153"/>
      <c r="M5955" s="2"/>
    </row>
    <row r="5956" spans="6:13" ht="12.75">
      <c r="F5956" s="85"/>
      <c r="M5956" s="2"/>
    </row>
    <row r="5957" spans="1:13" s="214" customFormat="1" ht="12.75">
      <c r="A5957" s="311"/>
      <c r="B5957" s="312">
        <v>-37202750</v>
      </c>
      <c r="C5957" s="311" t="s">
        <v>1068</v>
      </c>
      <c r="D5957" s="311" t="s">
        <v>1102</v>
      </c>
      <c r="E5957" s="311"/>
      <c r="F5957" s="153"/>
      <c r="G5957" s="313"/>
      <c r="H5957" s="312">
        <f>H5956-B5957</f>
        <v>37202750</v>
      </c>
      <c r="I5957" s="314">
        <f>+B5957/M5957</f>
        <v>-74405.5</v>
      </c>
      <c r="M5957" s="315">
        <v>500</v>
      </c>
    </row>
    <row r="5958" spans="1:13" s="214" customFormat="1" ht="12.75">
      <c r="A5958" s="311"/>
      <c r="B5958" s="312">
        <v>3070755</v>
      </c>
      <c r="C5958" s="311" t="s">
        <v>1068</v>
      </c>
      <c r="D5958" s="311" t="s">
        <v>1079</v>
      </c>
      <c r="E5958" s="311"/>
      <c r="F5958" s="153"/>
      <c r="G5958" s="313"/>
      <c r="H5958" s="312">
        <f aca="true" t="shared" si="277" ref="H5958:H5972">H5957-B5958</f>
        <v>34131995</v>
      </c>
      <c r="I5958" s="314">
        <f aca="true" t="shared" si="278" ref="I5958:I5977">+B5958/M5958</f>
        <v>6021.088235294118</v>
      </c>
      <c r="M5958" s="316">
        <v>510</v>
      </c>
    </row>
    <row r="5959" spans="1:13" s="214" customFormat="1" ht="12.75">
      <c r="A5959" s="311"/>
      <c r="B5959" s="312">
        <v>0</v>
      </c>
      <c r="C5959" s="311" t="s">
        <v>1068</v>
      </c>
      <c r="D5959" s="311" t="s">
        <v>1080</v>
      </c>
      <c r="E5959" s="311"/>
      <c r="F5959" s="153"/>
      <c r="G5959" s="313"/>
      <c r="H5959" s="312">
        <f t="shared" si="277"/>
        <v>34131995</v>
      </c>
      <c r="I5959" s="314">
        <f t="shared" si="278"/>
        <v>0</v>
      </c>
      <c r="M5959" s="316">
        <v>505</v>
      </c>
    </row>
    <row r="5960" spans="1:13" s="214" customFormat="1" ht="12.75">
      <c r="A5960" s="311"/>
      <c r="B5960" s="312">
        <v>0</v>
      </c>
      <c r="C5960" s="311" t="s">
        <v>1068</v>
      </c>
      <c r="D5960" s="311" t="s">
        <v>1082</v>
      </c>
      <c r="E5960" s="311"/>
      <c r="F5960" s="153"/>
      <c r="G5960" s="313"/>
      <c r="H5960" s="312">
        <f t="shared" si="277"/>
        <v>34131995</v>
      </c>
      <c r="I5960" s="314">
        <f t="shared" si="278"/>
        <v>0</v>
      </c>
      <c r="M5960" s="316">
        <v>495</v>
      </c>
    </row>
    <row r="5961" spans="1:13" s="214" customFormat="1" ht="12.75">
      <c r="A5961" s="311"/>
      <c r="B5961" s="312">
        <v>2405851.5</v>
      </c>
      <c r="C5961" s="311" t="s">
        <v>1068</v>
      </c>
      <c r="D5961" s="311" t="s">
        <v>1083</v>
      </c>
      <c r="E5961" s="311"/>
      <c r="F5961" s="153"/>
      <c r="G5961" s="313"/>
      <c r="H5961" s="312">
        <f t="shared" si="277"/>
        <v>31726143.5</v>
      </c>
      <c r="I5961" s="314">
        <f t="shared" si="278"/>
        <v>4909.901020408163</v>
      </c>
      <c r="M5961" s="316">
        <v>490</v>
      </c>
    </row>
    <row r="5962" spans="1:13" s="214" customFormat="1" ht="12.75">
      <c r="A5962" s="311"/>
      <c r="B5962" s="312">
        <v>2008772</v>
      </c>
      <c r="C5962" s="311" t="s">
        <v>1068</v>
      </c>
      <c r="D5962" s="311" t="s">
        <v>1084</v>
      </c>
      <c r="E5962" s="311"/>
      <c r="F5962" s="153"/>
      <c r="G5962" s="313"/>
      <c r="H5962" s="312">
        <f t="shared" si="277"/>
        <v>29717371.5</v>
      </c>
      <c r="I5962" s="314">
        <f t="shared" si="278"/>
        <v>4099.534693877551</v>
      </c>
      <c r="M5962" s="316">
        <v>490</v>
      </c>
    </row>
    <row r="5963" spans="1:13" s="214" customFormat="1" ht="12.75">
      <c r="A5963" s="311"/>
      <c r="B5963" s="312">
        <v>4121133</v>
      </c>
      <c r="C5963" s="311" t="s">
        <v>1068</v>
      </c>
      <c r="D5963" s="311" t="s">
        <v>1085</v>
      </c>
      <c r="E5963" s="311"/>
      <c r="F5963" s="153"/>
      <c r="G5963" s="313"/>
      <c r="H5963" s="312">
        <f t="shared" si="277"/>
        <v>25596238.5</v>
      </c>
      <c r="I5963" s="314">
        <f t="shared" si="278"/>
        <v>8497.181443298969</v>
      </c>
      <c r="M5963" s="316">
        <v>485</v>
      </c>
    </row>
    <row r="5964" spans="1:13" s="214" customFormat="1" ht="12.75">
      <c r="A5964" s="311"/>
      <c r="B5964" s="312">
        <v>2806749</v>
      </c>
      <c r="C5964" s="311" t="s">
        <v>1068</v>
      </c>
      <c r="D5964" s="311" t="s">
        <v>1086</v>
      </c>
      <c r="E5964" s="311"/>
      <c r="F5964" s="153"/>
      <c r="G5964" s="313"/>
      <c r="H5964" s="312">
        <f t="shared" si="277"/>
        <v>22789489.5</v>
      </c>
      <c r="I5964" s="314">
        <f t="shared" si="278"/>
        <v>5871.859832635983</v>
      </c>
      <c r="M5964" s="316">
        <v>478</v>
      </c>
    </row>
    <row r="5965" spans="1:13" s="214" customFormat="1" ht="12.75">
      <c r="A5965" s="311"/>
      <c r="B5965" s="312">
        <v>2603347.5</v>
      </c>
      <c r="C5965" s="311" t="s">
        <v>1068</v>
      </c>
      <c r="D5965" s="311" t="s">
        <v>1087</v>
      </c>
      <c r="E5965" s="311"/>
      <c r="F5965" s="153"/>
      <c r="G5965" s="313"/>
      <c r="H5965" s="312">
        <f t="shared" si="277"/>
        <v>20186142</v>
      </c>
      <c r="I5965" s="314">
        <f t="shared" si="278"/>
        <v>5423.640625</v>
      </c>
      <c r="J5965" s="317"/>
      <c r="K5965" s="317"/>
      <c r="L5965" s="317"/>
      <c r="M5965" s="316">
        <v>480</v>
      </c>
    </row>
    <row r="5966" spans="1:13" s="214" customFormat="1" ht="12.75">
      <c r="A5966" s="311"/>
      <c r="B5966" s="312">
        <v>3785463</v>
      </c>
      <c r="C5966" s="311" t="s">
        <v>1068</v>
      </c>
      <c r="D5966" s="311" t="s">
        <v>1088</v>
      </c>
      <c r="E5966" s="311"/>
      <c r="F5966" s="153"/>
      <c r="G5966" s="313"/>
      <c r="H5966" s="312">
        <f t="shared" si="277"/>
        <v>16400679</v>
      </c>
      <c r="I5966" s="314">
        <f t="shared" si="278"/>
        <v>7886.38125</v>
      </c>
      <c r="J5966" s="317"/>
      <c r="K5966" s="317"/>
      <c r="L5966" s="317"/>
      <c r="M5966" s="316">
        <v>480</v>
      </c>
    </row>
    <row r="5967" spans="1:13" s="214" customFormat="1" ht="12.75">
      <c r="A5967" s="311"/>
      <c r="B5967" s="312">
        <v>1817860</v>
      </c>
      <c r="C5967" s="311" t="s">
        <v>1068</v>
      </c>
      <c r="D5967" s="311" t="s">
        <v>1090</v>
      </c>
      <c r="E5967" s="311"/>
      <c r="F5967" s="153"/>
      <c r="G5967" s="313"/>
      <c r="H5967" s="312">
        <f t="shared" si="277"/>
        <v>14582819</v>
      </c>
      <c r="I5967" s="314">
        <f t="shared" si="278"/>
        <v>3819.0336134453783</v>
      </c>
      <c r="J5967" s="317"/>
      <c r="K5967" s="317"/>
      <c r="L5967" s="317"/>
      <c r="M5967" s="316">
        <v>476</v>
      </c>
    </row>
    <row r="5968" spans="1:13" s="214" customFormat="1" ht="12.75">
      <c r="A5968" s="311"/>
      <c r="B5968" s="312">
        <v>1404764</v>
      </c>
      <c r="C5968" s="311" t="s">
        <v>1068</v>
      </c>
      <c r="D5968" s="311" t="s">
        <v>1091</v>
      </c>
      <c r="E5968" s="311"/>
      <c r="F5968" s="153"/>
      <c r="G5968" s="313"/>
      <c r="H5968" s="312">
        <f t="shared" si="277"/>
        <v>13178055</v>
      </c>
      <c r="I5968" s="314">
        <f t="shared" si="278"/>
        <v>2957.3978947368423</v>
      </c>
      <c r="J5968" s="317"/>
      <c r="K5968" s="317"/>
      <c r="L5968" s="317"/>
      <c r="M5968" s="316">
        <v>475</v>
      </c>
    </row>
    <row r="5969" spans="1:13" s="214" customFormat="1" ht="12.75">
      <c r="A5969" s="311"/>
      <c r="B5969" s="312">
        <v>5769757</v>
      </c>
      <c r="C5969" s="311" t="s">
        <v>1068</v>
      </c>
      <c r="D5969" s="311" t="s">
        <v>1092</v>
      </c>
      <c r="E5969" s="311"/>
      <c r="F5969" s="153"/>
      <c r="G5969" s="313"/>
      <c r="H5969" s="312">
        <f t="shared" si="277"/>
        <v>7408298</v>
      </c>
      <c r="I5969" s="314">
        <f t="shared" si="278"/>
        <v>12146.856842105262</v>
      </c>
      <c r="J5969" s="317"/>
      <c r="K5969" s="317"/>
      <c r="L5969" s="317"/>
      <c r="M5969" s="316">
        <v>475</v>
      </c>
    </row>
    <row r="5970" spans="1:13" s="214" customFormat="1" ht="12.75">
      <c r="A5970" s="311"/>
      <c r="B5970" s="312">
        <v>-34630149</v>
      </c>
      <c r="C5970" s="311" t="s">
        <v>1068</v>
      </c>
      <c r="D5970" s="311" t="s">
        <v>1103</v>
      </c>
      <c r="E5970" s="311"/>
      <c r="F5970" s="153"/>
      <c r="G5970" s="313"/>
      <c r="H5970" s="312">
        <f t="shared" si="277"/>
        <v>42038447</v>
      </c>
      <c r="I5970" s="314">
        <f t="shared" si="278"/>
        <v>-72146.14375</v>
      </c>
      <c r="J5970" s="317"/>
      <c r="K5970" s="317"/>
      <c r="L5970" s="317"/>
      <c r="M5970" s="316">
        <v>480</v>
      </c>
    </row>
    <row r="5971" spans="1:13" s="214" customFormat="1" ht="12.75">
      <c r="A5971" s="311"/>
      <c r="B5971" s="312">
        <v>4900819</v>
      </c>
      <c r="C5971" s="311" t="s">
        <v>1068</v>
      </c>
      <c r="D5971" s="311" t="s">
        <v>1079</v>
      </c>
      <c r="E5971" s="311"/>
      <c r="F5971" s="153"/>
      <c r="G5971" s="313"/>
      <c r="H5971" s="312">
        <f t="shared" si="277"/>
        <v>37137628</v>
      </c>
      <c r="I5971" s="314">
        <f t="shared" si="278"/>
        <v>10125.65909090909</v>
      </c>
      <c r="J5971" s="317"/>
      <c r="K5971" s="317"/>
      <c r="L5971" s="317"/>
      <c r="M5971" s="316">
        <v>484</v>
      </c>
    </row>
    <row r="5972" spans="1:13" s="214" customFormat="1" ht="12.75">
      <c r="A5972" s="311"/>
      <c r="B5972" s="312">
        <v>3473447</v>
      </c>
      <c r="C5972" s="311" t="s">
        <v>1068</v>
      </c>
      <c r="D5972" s="311" t="s">
        <v>1080</v>
      </c>
      <c r="E5972" s="311"/>
      <c r="F5972" s="153"/>
      <c r="G5972" s="313"/>
      <c r="H5972" s="312">
        <f t="shared" si="277"/>
        <v>33664181</v>
      </c>
      <c r="I5972" s="314">
        <f t="shared" si="278"/>
        <v>7161.746391752577</v>
      </c>
      <c r="J5972" s="317"/>
      <c r="K5972" s="317"/>
      <c r="L5972" s="317"/>
      <c r="M5972" s="316">
        <v>485</v>
      </c>
    </row>
    <row r="5973" spans="1:13" s="214" customFormat="1" ht="12.75">
      <c r="A5973" s="311"/>
      <c r="B5973" s="312">
        <v>2329025</v>
      </c>
      <c r="C5973" s="311" t="s">
        <v>1068</v>
      </c>
      <c r="D5973" s="311" t="s">
        <v>1098</v>
      </c>
      <c r="E5973" s="311"/>
      <c r="F5973" s="313"/>
      <c r="G5973" s="313"/>
      <c r="H5973" s="312">
        <f>H5972-B5973</f>
        <v>31335156</v>
      </c>
      <c r="I5973" s="314">
        <f>+B5973/M5973</f>
        <v>4802.113402061856</v>
      </c>
      <c r="M5973" s="316">
        <v>485</v>
      </c>
    </row>
    <row r="5974" spans="1:13" s="214" customFormat="1" ht="12.75">
      <c r="A5974" s="311"/>
      <c r="B5974" s="312">
        <v>4333368</v>
      </c>
      <c r="C5974" s="311" t="s">
        <v>1068</v>
      </c>
      <c r="D5974" s="311" t="s">
        <v>1082</v>
      </c>
      <c r="E5974" s="311"/>
      <c r="F5974" s="153"/>
      <c r="G5974" s="313"/>
      <c r="H5974" s="312">
        <f>H5973-B5974</f>
        <v>27001788</v>
      </c>
      <c r="I5974" s="314">
        <f>+B5974/M5974</f>
        <v>8789.793103448275</v>
      </c>
      <c r="J5974" s="317"/>
      <c r="K5974" s="317"/>
      <c r="L5974" s="317"/>
      <c r="M5974" s="316">
        <v>493</v>
      </c>
    </row>
    <row r="5975" spans="1:13" s="214" customFormat="1" ht="12.75">
      <c r="A5975" s="311"/>
      <c r="B5975" s="312">
        <v>1966697</v>
      </c>
      <c r="C5975" s="311" t="s">
        <v>1068</v>
      </c>
      <c r="D5975" s="311" t="s">
        <v>1083</v>
      </c>
      <c r="E5975" s="311"/>
      <c r="F5975" s="153"/>
      <c r="G5975" s="313"/>
      <c r="H5975" s="312">
        <f>H5974-B5975</f>
        <v>25035091</v>
      </c>
      <c r="I5975" s="314">
        <f>+B5975/M5975</f>
        <v>3856.2686274509806</v>
      </c>
      <c r="J5975" s="317"/>
      <c r="K5975" s="317"/>
      <c r="L5975" s="317"/>
      <c r="M5975" s="316">
        <v>510</v>
      </c>
    </row>
    <row r="5976" spans="1:13" s="214" customFormat="1" ht="12.75">
      <c r="A5976" s="311"/>
      <c r="B5976" s="312">
        <v>1319210</v>
      </c>
      <c r="C5976" s="311" t="s">
        <v>1068</v>
      </c>
      <c r="D5976" s="311" t="s">
        <v>1153</v>
      </c>
      <c r="E5976" s="311"/>
      <c r="F5976" s="153"/>
      <c r="G5976" s="313"/>
      <c r="H5976" s="312">
        <f>H5975-B5976</f>
        <v>23715881</v>
      </c>
      <c r="I5976" s="314">
        <f>+B5976/M5976</f>
        <v>2586.6862745098038</v>
      </c>
      <c r="J5976" s="317"/>
      <c r="K5976" s="317"/>
      <c r="L5976" s="317"/>
      <c r="M5976" s="316">
        <v>510</v>
      </c>
    </row>
    <row r="5977" spans="1:13" s="321" customFormat="1" ht="12.75">
      <c r="A5977" s="318"/>
      <c r="B5977" s="156">
        <f>SUM(B5957:B5976)</f>
        <v>-23715881</v>
      </c>
      <c r="C5977" s="318"/>
      <c r="D5977" s="318" t="s">
        <v>1127</v>
      </c>
      <c r="E5977" s="318"/>
      <c r="F5977" s="142"/>
      <c r="G5977" s="319"/>
      <c r="H5977" s="156">
        <v>0</v>
      </c>
      <c r="I5977" s="320">
        <f t="shared" si="278"/>
        <v>-49408.08541666667</v>
      </c>
      <c r="M5977" s="322">
        <v>480</v>
      </c>
    </row>
    <row r="5978" spans="1:13" s="317" customFormat="1" ht="12.75">
      <c r="A5978" s="208"/>
      <c r="B5978" s="154"/>
      <c r="C5978" s="208"/>
      <c r="D5978" s="208"/>
      <c r="E5978" s="208"/>
      <c r="F5978" s="56"/>
      <c r="G5978" s="323"/>
      <c r="H5978" s="154"/>
      <c r="I5978" s="324"/>
      <c r="M5978" s="316"/>
    </row>
    <row r="5979" spans="1:13" s="317" customFormat="1" ht="12.75">
      <c r="A5979" s="208"/>
      <c r="B5979" s="154"/>
      <c r="C5979" s="208"/>
      <c r="D5979" s="208"/>
      <c r="E5979" s="208"/>
      <c r="F5979" s="56"/>
      <c r="G5979" s="323"/>
      <c r="H5979" s="154"/>
      <c r="I5979" s="324"/>
      <c r="M5979" s="316"/>
    </row>
    <row r="5980" spans="1:13" s="317" customFormat="1" ht="12.75">
      <c r="A5980" s="208"/>
      <c r="B5980" s="154"/>
      <c r="C5980" s="208"/>
      <c r="D5980" s="208"/>
      <c r="E5980" s="208"/>
      <c r="F5980" s="56"/>
      <c r="G5980" s="323"/>
      <c r="H5980" s="154"/>
      <c r="I5980" s="324"/>
      <c r="M5980" s="316"/>
    </row>
    <row r="5981" spans="1:13" s="223" customFormat="1" ht="12.75">
      <c r="A5981" s="325"/>
      <c r="B5981" s="326">
        <v>-6500000</v>
      </c>
      <c r="C5981" s="325" t="s">
        <v>1069</v>
      </c>
      <c r="D5981" s="325" t="s">
        <v>1104</v>
      </c>
      <c r="E5981" s="325"/>
      <c r="F5981" s="153"/>
      <c r="G5981" s="327"/>
      <c r="H5981" s="326">
        <f aca="true" t="shared" si="279" ref="H5981:H5986">H5980-B5981</f>
        <v>6500000</v>
      </c>
      <c r="I5981" s="328">
        <f aca="true" t="shared" si="280" ref="I5981:I5992">+B5981/M5981</f>
        <v>-13541.666666666666</v>
      </c>
      <c r="M5981" s="222">
        <v>480</v>
      </c>
    </row>
    <row r="5982" spans="1:13" s="330" customFormat="1" ht="12.75">
      <c r="A5982" s="216"/>
      <c r="B5982" s="140">
        <v>2419835</v>
      </c>
      <c r="C5982" s="325" t="s">
        <v>1069</v>
      </c>
      <c r="D5982" s="216" t="s">
        <v>1076</v>
      </c>
      <c r="E5982" s="216"/>
      <c r="F5982" s="56"/>
      <c r="G5982" s="329"/>
      <c r="H5982" s="326">
        <f t="shared" si="279"/>
        <v>4080165</v>
      </c>
      <c r="I5982" s="328">
        <f t="shared" si="280"/>
        <v>5041.322916666667</v>
      </c>
      <c r="M5982" s="222">
        <v>480</v>
      </c>
    </row>
    <row r="5983" spans="1:13" s="330" customFormat="1" ht="12.75">
      <c r="A5983" s="216"/>
      <c r="B5983" s="140">
        <v>3036892</v>
      </c>
      <c r="C5983" s="325" t="s">
        <v>1069</v>
      </c>
      <c r="D5983" s="216" t="s">
        <v>1077</v>
      </c>
      <c r="E5983" s="216"/>
      <c r="F5983" s="56"/>
      <c r="G5983" s="329"/>
      <c r="H5983" s="326">
        <f t="shared" si="279"/>
        <v>1043273</v>
      </c>
      <c r="I5983" s="328">
        <f t="shared" si="280"/>
        <v>6326.858333333334</v>
      </c>
      <c r="M5983" s="222">
        <v>480</v>
      </c>
    </row>
    <row r="5984" spans="1:13" s="330" customFormat="1" ht="12.75">
      <c r="A5984" s="216"/>
      <c r="B5984" s="140">
        <v>-6000000</v>
      </c>
      <c r="C5984" s="325" t="s">
        <v>1069</v>
      </c>
      <c r="D5984" s="216" t="s">
        <v>1105</v>
      </c>
      <c r="E5984" s="216"/>
      <c r="F5984" s="56"/>
      <c r="G5984" s="329"/>
      <c r="H5984" s="326">
        <f t="shared" si="279"/>
        <v>7043273</v>
      </c>
      <c r="I5984" s="328">
        <f t="shared" si="280"/>
        <v>-12500</v>
      </c>
      <c r="M5984" s="222">
        <v>480</v>
      </c>
    </row>
    <row r="5985" spans="1:13" s="330" customFormat="1" ht="12.75">
      <c r="A5985" s="216"/>
      <c r="B5985" s="140">
        <v>2194300</v>
      </c>
      <c r="C5985" s="325" t="s">
        <v>1069</v>
      </c>
      <c r="D5985" s="216" t="s">
        <v>1078</v>
      </c>
      <c r="E5985" s="216"/>
      <c r="F5985" s="56"/>
      <c r="G5985" s="329"/>
      <c r="H5985" s="326">
        <f t="shared" si="279"/>
        <v>4848973</v>
      </c>
      <c r="I5985" s="328">
        <f t="shared" si="280"/>
        <v>4571.458333333333</v>
      </c>
      <c r="M5985" s="222">
        <v>480</v>
      </c>
    </row>
    <row r="5986" spans="1:13" s="330" customFormat="1" ht="12.75">
      <c r="A5986" s="216"/>
      <c r="B5986" s="140">
        <v>-4000000</v>
      </c>
      <c r="C5986" s="325" t="s">
        <v>1069</v>
      </c>
      <c r="D5986" s="216" t="s">
        <v>1103</v>
      </c>
      <c r="E5986" s="216"/>
      <c r="F5986" s="56"/>
      <c r="G5986" s="329"/>
      <c r="H5986" s="326">
        <f t="shared" si="279"/>
        <v>8848973</v>
      </c>
      <c r="I5986" s="328">
        <f aca="true" t="shared" si="281" ref="I5986:I5991">+B5986/M5986</f>
        <v>-8333.333333333334</v>
      </c>
      <c r="M5986" s="222">
        <v>480</v>
      </c>
    </row>
    <row r="5987" spans="1:13" s="330" customFormat="1" ht="12.75">
      <c r="A5987" s="216"/>
      <c r="B5987" s="140">
        <v>1871140</v>
      </c>
      <c r="C5987" s="325" t="s">
        <v>1069</v>
      </c>
      <c r="D5987" s="216" t="s">
        <v>1079</v>
      </c>
      <c r="E5987" s="216"/>
      <c r="F5987" s="56"/>
      <c r="G5987" s="329"/>
      <c r="H5987" s="326">
        <f>H5986-B5987</f>
        <v>6977833</v>
      </c>
      <c r="I5987" s="328">
        <f t="shared" si="281"/>
        <v>3865.99173553719</v>
      </c>
      <c r="M5987" s="222">
        <v>484</v>
      </c>
    </row>
    <row r="5988" spans="1:13" s="330" customFormat="1" ht="12.75">
      <c r="A5988" s="216"/>
      <c r="B5988" s="140">
        <v>6289640</v>
      </c>
      <c r="C5988" s="325" t="s">
        <v>1069</v>
      </c>
      <c r="D5988" s="216" t="s">
        <v>1080</v>
      </c>
      <c r="E5988" s="216"/>
      <c r="F5988" s="56"/>
      <c r="G5988" s="329"/>
      <c r="H5988" s="326">
        <f>H5987-B5988</f>
        <v>688193</v>
      </c>
      <c r="I5988" s="328">
        <f t="shared" si="281"/>
        <v>12968.329896907217</v>
      </c>
      <c r="M5988" s="222">
        <v>485</v>
      </c>
    </row>
    <row r="5989" spans="1:13" s="330" customFormat="1" ht="12.75">
      <c r="A5989" s="216"/>
      <c r="B5989" s="140">
        <v>-6500000</v>
      </c>
      <c r="C5989" s="325" t="s">
        <v>1069</v>
      </c>
      <c r="D5989" s="216" t="s">
        <v>1106</v>
      </c>
      <c r="E5989" s="216"/>
      <c r="F5989" s="56"/>
      <c r="G5989" s="329"/>
      <c r="H5989" s="326">
        <f>H5988-B5989</f>
        <v>7188193</v>
      </c>
      <c r="I5989" s="328">
        <f t="shared" si="281"/>
        <v>-13184.584178498986</v>
      </c>
      <c r="M5989" s="222">
        <v>493</v>
      </c>
    </row>
    <row r="5990" spans="1:13" s="330" customFormat="1" ht="12.75">
      <c r="A5990" s="216"/>
      <c r="B5990" s="140">
        <v>4260743</v>
      </c>
      <c r="C5990" s="325" t="s">
        <v>1069</v>
      </c>
      <c r="D5990" s="216" t="s">
        <v>1082</v>
      </c>
      <c r="E5990" s="216"/>
      <c r="F5990" s="56"/>
      <c r="G5990" s="329"/>
      <c r="H5990" s="326">
        <f>H5989-B5990</f>
        <v>2927450</v>
      </c>
      <c r="I5990" s="328">
        <f t="shared" si="281"/>
        <v>8642.480730223124</v>
      </c>
      <c r="M5990" s="222">
        <v>493</v>
      </c>
    </row>
    <row r="5991" spans="1:13" s="330" customFormat="1" ht="12.75">
      <c r="A5991" s="216"/>
      <c r="B5991" s="140">
        <v>2119165</v>
      </c>
      <c r="C5991" s="325" t="s">
        <v>1069</v>
      </c>
      <c r="D5991" s="216" t="s">
        <v>1083</v>
      </c>
      <c r="E5991" s="216"/>
      <c r="F5991" s="56"/>
      <c r="G5991" s="329"/>
      <c r="H5991" s="326">
        <f>H5990-B5991</f>
        <v>808285</v>
      </c>
      <c r="I5991" s="328">
        <f t="shared" si="281"/>
        <v>4155.225490196079</v>
      </c>
      <c r="M5991" s="222">
        <v>510</v>
      </c>
    </row>
    <row r="5992" spans="1:13" s="334" customFormat="1" ht="12.75">
      <c r="A5992" s="331"/>
      <c r="B5992" s="141">
        <f>SUM(B5981:B5991)</f>
        <v>-808285</v>
      </c>
      <c r="C5992" s="331"/>
      <c r="D5992" s="331" t="s">
        <v>1128</v>
      </c>
      <c r="E5992" s="331"/>
      <c r="F5992" s="142"/>
      <c r="G5992" s="332"/>
      <c r="H5992" s="141">
        <v>0</v>
      </c>
      <c r="I5992" s="333">
        <f t="shared" si="280"/>
        <v>-1683.9270833333333</v>
      </c>
      <c r="M5992" s="335">
        <v>480</v>
      </c>
    </row>
    <row r="5993" spans="1:13" s="317" customFormat="1" ht="12.75">
      <c r="A5993" s="208"/>
      <c r="B5993" s="154"/>
      <c r="C5993" s="208"/>
      <c r="D5993" s="208"/>
      <c r="E5993" s="208"/>
      <c r="F5993" s="56"/>
      <c r="G5993" s="323"/>
      <c r="H5993" s="154"/>
      <c r="I5993" s="324"/>
      <c r="M5993" s="316"/>
    </row>
    <row r="5994" spans="1:13" s="317" customFormat="1" ht="12.75">
      <c r="A5994" s="208"/>
      <c r="B5994" s="154"/>
      <c r="C5994" s="208"/>
      <c r="D5994" s="208"/>
      <c r="E5994" s="208"/>
      <c r="F5994" s="56"/>
      <c r="G5994" s="323"/>
      <c r="H5994" s="154"/>
      <c r="I5994" s="324"/>
      <c r="M5994" s="316"/>
    </row>
    <row r="5995" spans="1:13" s="317" customFormat="1" ht="12.75">
      <c r="A5995" s="336"/>
      <c r="B5995" s="337"/>
      <c r="C5995" s="336"/>
      <c r="D5995" s="336"/>
      <c r="E5995" s="336"/>
      <c r="F5995" s="56"/>
      <c r="G5995" s="338"/>
      <c r="H5995" s="337"/>
      <c r="I5995" s="339"/>
      <c r="J5995" s="340"/>
      <c r="K5995" s="340"/>
      <c r="L5995" s="340"/>
      <c r="M5995" s="341"/>
    </row>
    <row r="5996" spans="1:13" s="317" customFormat="1" ht="12.75">
      <c r="A5996" s="336"/>
      <c r="B5996" s="337">
        <v>-3279785</v>
      </c>
      <c r="C5996" s="336" t="s">
        <v>1070</v>
      </c>
      <c r="D5996" s="336" t="s">
        <v>1107</v>
      </c>
      <c r="E5996" s="336"/>
      <c r="F5996" s="56"/>
      <c r="G5996" s="338"/>
      <c r="H5996" s="342">
        <f aca="true" t="shared" si="282" ref="H5996:H6001">H5995-B5996</f>
        <v>3279785</v>
      </c>
      <c r="I5996" s="343">
        <v>20000</v>
      </c>
      <c r="J5996" s="340"/>
      <c r="K5996" s="340"/>
      <c r="L5996" s="340"/>
      <c r="M5996" s="341">
        <v>480</v>
      </c>
    </row>
    <row r="5997" spans="1:13" s="344" customFormat="1" ht="12.75">
      <c r="A5997" s="336"/>
      <c r="B5997" s="337">
        <v>0</v>
      </c>
      <c r="C5997" s="336" t="s">
        <v>1070</v>
      </c>
      <c r="D5997" s="336" t="s">
        <v>1078</v>
      </c>
      <c r="E5997" s="336"/>
      <c r="F5997" s="56"/>
      <c r="G5997" s="338"/>
      <c r="H5997" s="342">
        <f t="shared" si="282"/>
        <v>3279785</v>
      </c>
      <c r="I5997" s="343">
        <v>20001</v>
      </c>
      <c r="J5997" s="340"/>
      <c r="K5997" s="340"/>
      <c r="L5997" s="340"/>
      <c r="M5997" s="341">
        <v>480</v>
      </c>
    </row>
    <row r="5998" spans="1:13" s="344" customFormat="1" ht="12.75">
      <c r="A5998" s="336"/>
      <c r="B5998" s="337">
        <v>0</v>
      </c>
      <c r="C5998" s="336" t="s">
        <v>1070</v>
      </c>
      <c r="D5998" s="336" t="s">
        <v>1079</v>
      </c>
      <c r="E5998" s="336"/>
      <c r="F5998" s="56"/>
      <c r="G5998" s="338"/>
      <c r="H5998" s="342">
        <f t="shared" si="282"/>
        <v>3279785</v>
      </c>
      <c r="I5998" s="343">
        <v>20002</v>
      </c>
      <c r="J5998" s="340"/>
      <c r="K5998" s="340"/>
      <c r="L5998" s="340"/>
      <c r="M5998" s="341">
        <v>484</v>
      </c>
    </row>
    <row r="5999" spans="1:13" s="344" customFormat="1" ht="12.75">
      <c r="A5999" s="336"/>
      <c r="B5999" s="337">
        <v>873100</v>
      </c>
      <c r="C5999" s="336" t="s">
        <v>1070</v>
      </c>
      <c r="D5999" s="336" t="s">
        <v>1080</v>
      </c>
      <c r="E5999" s="336"/>
      <c r="F5999" s="56"/>
      <c r="G5999" s="338"/>
      <c r="H5999" s="342">
        <f t="shared" si="282"/>
        <v>2406685</v>
      </c>
      <c r="I5999" s="343">
        <v>20003</v>
      </c>
      <c r="J5999" s="340"/>
      <c r="K5999" s="340"/>
      <c r="L5999" s="340"/>
      <c r="M5999" s="341">
        <v>484</v>
      </c>
    </row>
    <row r="6000" spans="1:13" s="344" customFormat="1" ht="12.75">
      <c r="A6000" s="336"/>
      <c r="B6000" s="337">
        <v>894500</v>
      </c>
      <c r="C6000" s="336" t="s">
        <v>1070</v>
      </c>
      <c r="D6000" s="336" t="s">
        <v>1082</v>
      </c>
      <c r="E6000" s="336"/>
      <c r="F6000" s="56"/>
      <c r="G6000" s="338"/>
      <c r="H6000" s="342">
        <f t="shared" si="282"/>
        <v>1512185</v>
      </c>
      <c r="I6000" s="343">
        <v>20004</v>
      </c>
      <c r="J6000" s="340"/>
      <c r="K6000" s="340"/>
      <c r="L6000" s="340"/>
      <c r="M6000" s="341">
        <v>493</v>
      </c>
    </row>
    <row r="6001" spans="1:13" s="344" customFormat="1" ht="12.75">
      <c r="A6001" s="336"/>
      <c r="B6001" s="337">
        <v>1245750</v>
      </c>
      <c r="C6001" s="336" t="s">
        <v>1070</v>
      </c>
      <c r="D6001" s="336" t="s">
        <v>1083</v>
      </c>
      <c r="E6001" s="336"/>
      <c r="F6001" s="56"/>
      <c r="G6001" s="338"/>
      <c r="H6001" s="342">
        <f t="shared" si="282"/>
        <v>266435</v>
      </c>
      <c r="I6001" s="343">
        <v>20005</v>
      </c>
      <c r="J6001" s="340"/>
      <c r="K6001" s="340"/>
      <c r="L6001" s="340"/>
      <c r="M6001" s="341">
        <v>510</v>
      </c>
    </row>
    <row r="6002" spans="1:13" s="352" customFormat="1" ht="12.75">
      <c r="A6002" s="345"/>
      <c r="B6002" s="346">
        <f>SUM(B5996:B6001)</f>
        <v>-266435</v>
      </c>
      <c r="C6002" s="345"/>
      <c r="D6002" s="345" t="s">
        <v>1128</v>
      </c>
      <c r="E6002" s="345"/>
      <c r="F6002" s="142"/>
      <c r="G6002" s="347"/>
      <c r="H6002" s="348"/>
      <c r="I6002" s="349">
        <v>20000</v>
      </c>
      <c r="J6002" s="350"/>
      <c r="K6002" s="350"/>
      <c r="L6002" s="350"/>
      <c r="M6002" s="351"/>
    </row>
    <row r="6003" spans="1:13" s="317" customFormat="1" ht="12.75">
      <c r="A6003" s="208"/>
      <c r="B6003" s="154"/>
      <c r="C6003" s="208"/>
      <c r="D6003" s="208"/>
      <c r="E6003" s="208"/>
      <c r="F6003" s="56"/>
      <c r="G6003" s="323"/>
      <c r="H6003" s="154"/>
      <c r="I6003" s="324"/>
      <c r="M6003" s="316"/>
    </row>
    <row r="6004" spans="1:13" s="317" customFormat="1" ht="12.75">
      <c r="A6004" s="208"/>
      <c r="B6004" s="154"/>
      <c r="C6004" s="208"/>
      <c r="D6004" s="208"/>
      <c r="E6004" s="208"/>
      <c r="F6004" s="56"/>
      <c r="G6004" s="323"/>
      <c r="H6004" s="154"/>
      <c r="I6004" s="324"/>
      <c r="M6004" s="316"/>
    </row>
    <row r="6005" spans="1:13" s="317" customFormat="1" ht="12.75">
      <c r="A6005" s="208"/>
      <c r="B6005" s="154"/>
      <c r="C6005" s="208"/>
      <c r="D6005" s="208"/>
      <c r="E6005" s="208"/>
      <c r="F6005" s="56"/>
      <c r="G6005" s="323"/>
      <c r="H6005" s="154"/>
      <c r="I6005" s="324"/>
      <c r="M6005" s="316"/>
    </row>
    <row r="6006" spans="1:13" s="387" customFormat="1" ht="12.75">
      <c r="A6006" s="382"/>
      <c r="B6006" s="383">
        <v>-5095970</v>
      </c>
      <c r="C6006" s="382" t="s">
        <v>1129</v>
      </c>
      <c r="D6006" s="382" t="s">
        <v>1132</v>
      </c>
      <c r="E6006" s="382"/>
      <c r="F6006" s="384"/>
      <c r="G6006" s="385"/>
      <c r="H6006" s="383">
        <f>H6005-B6006</f>
        <v>5095970</v>
      </c>
      <c r="I6006" s="386">
        <v>20000</v>
      </c>
      <c r="M6006" s="388">
        <v>480</v>
      </c>
    </row>
    <row r="6007" spans="1:13" s="402" customFormat="1" ht="12.75">
      <c r="A6007" s="396"/>
      <c r="B6007" s="400">
        <v>2740800</v>
      </c>
      <c r="C6007" s="382" t="s">
        <v>1129</v>
      </c>
      <c r="D6007" s="396" t="s">
        <v>1083</v>
      </c>
      <c r="E6007" s="396"/>
      <c r="F6007" s="399"/>
      <c r="G6007" s="399"/>
      <c r="H6007" s="400">
        <f>H6015-B6007</f>
        <v>2355170</v>
      </c>
      <c r="I6007" s="408">
        <v>20001</v>
      </c>
      <c r="K6007" s="409"/>
      <c r="M6007" s="410">
        <v>510</v>
      </c>
    </row>
    <row r="6008" spans="1:13" s="394" customFormat="1" ht="12.75">
      <c r="A6008" s="389"/>
      <c r="B6008" s="390">
        <f>SUM(B6006:B6007)</f>
        <v>-2355170</v>
      </c>
      <c r="C6008" s="389"/>
      <c r="D6008" s="389" t="s">
        <v>1128</v>
      </c>
      <c r="E6008" s="389"/>
      <c r="F6008" s="391"/>
      <c r="G6008" s="392"/>
      <c r="H6008" s="390"/>
      <c r="I6008" s="393">
        <v>20000</v>
      </c>
      <c r="M6008" s="395"/>
    </row>
    <row r="6009" spans="1:13" s="317" customFormat="1" ht="12.75">
      <c r="A6009" s="208"/>
      <c r="B6009" s="154"/>
      <c r="C6009" s="208"/>
      <c r="D6009" s="208"/>
      <c r="E6009" s="208"/>
      <c r="F6009" s="56"/>
      <c r="G6009" s="323"/>
      <c r="H6009" s="154"/>
      <c r="I6009" s="324"/>
      <c r="M6009" s="316"/>
    </row>
    <row r="6010" spans="1:13" s="317" customFormat="1" ht="12.75">
      <c r="A6010" s="208"/>
      <c r="B6010" s="154"/>
      <c r="C6010" s="208"/>
      <c r="D6010" s="208"/>
      <c r="E6010" s="208"/>
      <c r="F6010" s="56"/>
      <c r="G6010" s="323"/>
      <c r="H6010" s="154"/>
      <c r="I6010" s="324"/>
      <c r="M6010" s="316"/>
    </row>
    <row r="6011" spans="1:13" s="357" customFormat="1" ht="12.75">
      <c r="A6011" s="353"/>
      <c r="B6011" s="354"/>
      <c r="C6011" s="353"/>
      <c r="D6011" s="353"/>
      <c r="E6011" s="353"/>
      <c r="F6011" s="85"/>
      <c r="G6011" s="355"/>
      <c r="H6011" s="354"/>
      <c r="I6011" s="356"/>
      <c r="M6011" s="358">
        <v>500</v>
      </c>
    </row>
    <row r="6012" spans="1:13" s="402" customFormat="1" ht="12.75">
      <c r="A6012" s="396"/>
      <c r="B6012" s="397"/>
      <c r="C6012" s="396"/>
      <c r="D6012" s="396" t="s">
        <v>1129</v>
      </c>
      <c r="E6012" s="396"/>
      <c r="F6012" s="398"/>
      <c r="G6012" s="399"/>
      <c r="H6012" s="400"/>
      <c r="I6012" s="401"/>
      <c r="M6012" s="403"/>
    </row>
    <row r="6013" spans="1:13" s="402" customFormat="1" ht="12.75">
      <c r="A6013" s="396" t="s">
        <v>1108</v>
      </c>
      <c r="B6013" s="400"/>
      <c r="C6013" s="404"/>
      <c r="D6013" s="396"/>
      <c r="E6013" s="396"/>
      <c r="F6013" s="399"/>
      <c r="G6013" s="399"/>
      <c r="H6013" s="400"/>
      <c r="I6013" s="405"/>
      <c r="K6013" s="406"/>
      <c r="M6013" s="403"/>
    </row>
    <row r="6014" spans="1:11" s="402" customFormat="1" ht="12.75">
      <c r="A6014" s="396"/>
      <c r="B6014" s="400"/>
      <c r="C6014" s="396"/>
      <c r="D6014" s="396"/>
      <c r="E6014" s="396" t="s">
        <v>1130</v>
      </c>
      <c r="F6014" s="399"/>
      <c r="G6014" s="399"/>
      <c r="H6014" s="400"/>
      <c r="I6014" s="405"/>
      <c r="K6014" s="406"/>
    </row>
    <row r="6015" spans="1:13" s="402" customFormat="1" ht="12.75">
      <c r="A6015" s="396"/>
      <c r="B6015" s="407">
        <v>-5095970</v>
      </c>
      <c r="C6015" s="400" t="s">
        <v>1109</v>
      </c>
      <c r="D6015" s="396"/>
      <c r="E6015" s="396" t="s">
        <v>1131</v>
      </c>
      <c r="F6015" s="399"/>
      <c r="G6015" s="399"/>
      <c r="H6015" s="400">
        <f>H6014-B6015</f>
        <v>5095970</v>
      </c>
      <c r="I6015" s="408">
        <v>20000</v>
      </c>
      <c r="K6015" s="409"/>
      <c r="M6015" s="410">
        <f>-B6015/I6015</f>
        <v>254.7985</v>
      </c>
    </row>
    <row r="6016" spans="8:9" ht="12.75">
      <c r="H6016" s="400">
        <v>0</v>
      </c>
      <c r="I6016" s="408">
        <v>20001</v>
      </c>
    </row>
    <row r="6017" spans="1:13" s="479" customFormat="1" ht="12.75">
      <c r="A6017" s="473"/>
      <c r="B6017" s="474">
        <f>SUM(B6015:B6016)</f>
        <v>-5095970</v>
      </c>
      <c r="C6017" s="475" t="s">
        <v>1110</v>
      </c>
      <c r="D6017" s="473"/>
      <c r="E6017" s="473"/>
      <c r="F6017" s="476"/>
      <c r="G6017" s="476"/>
      <c r="H6017" s="477">
        <v>0</v>
      </c>
      <c r="I6017" s="478">
        <v>20002</v>
      </c>
      <c r="K6017" s="480"/>
      <c r="M6017" s="481">
        <v>510</v>
      </c>
    </row>
    <row r="6018" spans="6:13" ht="12.75">
      <c r="F6018" s="85"/>
      <c r="H6018" s="6">
        <v>0</v>
      </c>
      <c r="I6018" s="26">
        <f aca="true" t="shared" si="283" ref="I6018:I6029">+B6018/M6018</f>
        <v>0</v>
      </c>
      <c r="M6018" s="2">
        <v>480</v>
      </c>
    </row>
    <row r="6019" spans="6:13" ht="12.75">
      <c r="F6019" s="85"/>
      <c r="H6019" s="6">
        <f aca="true" t="shared" si="284" ref="H6019:H6029">H6018-B6019</f>
        <v>0</v>
      </c>
      <c r="I6019" s="26">
        <f t="shared" si="283"/>
        <v>0</v>
      </c>
      <c r="M6019" s="2">
        <v>480</v>
      </c>
    </row>
    <row r="6020" spans="6:13" ht="12.75">
      <c r="F6020" s="85"/>
      <c r="H6020" s="6">
        <f t="shared" si="284"/>
        <v>0</v>
      </c>
      <c r="I6020" s="26">
        <f t="shared" si="283"/>
        <v>0</v>
      </c>
      <c r="M6020" s="2">
        <v>480</v>
      </c>
    </row>
    <row r="6021" spans="1:13" s="364" customFormat="1" ht="12.75">
      <c r="A6021" s="359"/>
      <c r="B6021" s="360"/>
      <c r="C6021" s="359"/>
      <c r="D6021" s="359" t="s">
        <v>1070</v>
      </c>
      <c r="E6021" s="359"/>
      <c r="F6021" s="35"/>
      <c r="G6021" s="361"/>
      <c r="H6021" s="362"/>
      <c r="I6021" s="363"/>
      <c r="M6021" s="365"/>
    </row>
    <row r="6022" spans="1:13" s="364" customFormat="1" ht="12.75">
      <c r="A6022" s="359" t="s">
        <v>1108</v>
      </c>
      <c r="B6022" s="362"/>
      <c r="C6022" s="366"/>
      <c r="D6022" s="359"/>
      <c r="E6022" s="359"/>
      <c r="F6022" s="56"/>
      <c r="G6022" s="361"/>
      <c r="H6022" s="362"/>
      <c r="I6022" s="367"/>
      <c r="K6022" s="368"/>
      <c r="M6022" s="365"/>
    </row>
    <row r="6023" spans="1:11" s="364" customFormat="1" ht="12.75">
      <c r="A6023" s="359"/>
      <c r="B6023" s="362"/>
      <c r="C6023" s="359"/>
      <c r="D6023" s="359"/>
      <c r="E6023" s="359" t="s">
        <v>1111</v>
      </c>
      <c r="F6023" s="56"/>
      <c r="G6023" s="361"/>
      <c r="H6023" s="362"/>
      <c r="I6023" s="367"/>
      <c r="K6023" s="368"/>
    </row>
    <row r="6024" spans="1:13" s="364" customFormat="1" ht="12.75">
      <c r="A6024" s="359"/>
      <c r="B6024" s="369">
        <v>-3279788</v>
      </c>
      <c r="C6024" s="362" t="s">
        <v>1109</v>
      </c>
      <c r="D6024" s="359"/>
      <c r="E6024" s="359" t="s">
        <v>1112</v>
      </c>
      <c r="F6024" s="56"/>
      <c r="G6024" s="361"/>
      <c r="H6024" s="362">
        <f>H6023-B6024</f>
        <v>3279788</v>
      </c>
      <c r="I6024" s="370">
        <v>20000</v>
      </c>
      <c r="K6024" s="371"/>
      <c r="M6024" s="372">
        <f>-B6024/I6024</f>
        <v>163.9894</v>
      </c>
    </row>
    <row r="6025" spans="1:13" s="364" customFormat="1" ht="12.75">
      <c r="A6025" s="359"/>
      <c r="B6025" s="362">
        <v>0</v>
      </c>
      <c r="C6025" s="359" t="s">
        <v>1145</v>
      </c>
      <c r="D6025" s="359"/>
      <c r="E6025" s="359"/>
      <c r="F6025" s="56"/>
      <c r="G6025" s="361" t="s">
        <v>1113</v>
      </c>
      <c r="H6025" s="362">
        <f>H6024-B6025</f>
        <v>3279788</v>
      </c>
      <c r="I6025" s="370">
        <v>20001</v>
      </c>
      <c r="K6025" s="371"/>
      <c r="M6025" s="372">
        <v>475</v>
      </c>
    </row>
    <row r="6026" spans="1:13" s="364" customFormat="1" ht="12.75">
      <c r="A6026" s="359"/>
      <c r="B6026" s="369">
        <f>SUM(B6024:B6025)</f>
        <v>-3279788</v>
      </c>
      <c r="C6026" s="366" t="s">
        <v>1110</v>
      </c>
      <c r="D6026" s="359"/>
      <c r="E6026" s="359"/>
      <c r="F6026" s="56"/>
      <c r="G6026" s="361" t="s">
        <v>1114</v>
      </c>
      <c r="H6026" s="362">
        <v>0</v>
      </c>
      <c r="I6026" s="370">
        <v>20002</v>
      </c>
      <c r="K6026" s="368"/>
      <c r="M6026" s="372">
        <v>475</v>
      </c>
    </row>
    <row r="6027" spans="1:13" s="379" customFormat="1" ht="12.75">
      <c r="A6027" s="373"/>
      <c r="B6027" s="374"/>
      <c r="C6027" s="375"/>
      <c r="D6027" s="375"/>
      <c r="E6027" s="375"/>
      <c r="F6027" s="85"/>
      <c r="G6027" s="376"/>
      <c r="H6027" s="374">
        <f t="shared" si="284"/>
        <v>0</v>
      </c>
      <c r="I6027" s="377">
        <f t="shared" si="283"/>
        <v>0</v>
      </c>
      <c r="J6027" s="378"/>
      <c r="M6027" s="380">
        <v>475</v>
      </c>
    </row>
    <row r="6028" spans="2:13" ht="12.75">
      <c r="B6028" s="374"/>
      <c r="C6028" s="375"/>
      <c r="D6028" s="375"/>
      <c r="E6028" s="375"/>
      <c r="F6028" s="85"/>
      <c r="G6028" s="376"/>
      <c r="H6028" s="374">
        <f t="shared" si="284"/>
        <v>0</v>
      </c>
      <c r="I6028" s="377">
        <f t="shared" si="283"/>
        <v>0</v>
      </c>
      <c r="J6028" s="378"/>
      <c r="M6028" s="2">
        <v>475</v>
      </c>
    </row>
    <row r="6029" spans="1:13" s="423" customFormat="1" ht="12.75">
      <c r="A6029" s="419"/>
      <c r="B6029" s="420"/>
      <c r="C6029" s="419"/>
      <c r="D6029" s="419" t="s">
        <v>1068</v>
      </c>
      <c r="E6029" s="419"/>
      <c r="F6029" s="421"/>
      <c r="G6029" s="421"/>
      <c r="H6029" s="420">
        <f t="shared" si="284"/>
        <v>0</v>
      </c>
      <c r="I6029" s="422">
        <f t="shared" si="283"/>
        <v>0</v>
      </c>
      <c r="M6029" s="424">
        <v>475</v>
      </c>
    </row>
    <row r="6030" spans="1:11" s="429" customFormat="1" ht="12.75">
      <c r="A6030" s="425"/>
      <c r="B6030" s="426"/>
      <c r="C6030" s="425"/>
      <c r="D6030" s="425"/>
      <c r="E6030" s="425" t="s">
        <v>1111</v>
      </c>
      <c r="F6030" s="427"/>
      <c r="G6030" s="427"/>
      <c r="H6030" s="426"/>
      <c r="I6030" s="428"/>
      <c r="K6030" s="430"/>
    </row>
    <row r="6031" spans="1:13" s="429" customFormat="1" ht="12.75">
      <c r="A6031" s="425"/>
      <c r="B6031" s="431">
        <v>-34808108</v>
      </c>
      <c r="C6031" s="426" t="s">
        <v>1109</v>
      </c>
      <c r="D6031" s="425"/>
      <c r="E6031" s="425" t="s">
        <v>1112</v>
      </c>
      <c r="F6031" s="427"/>
      <c r="G6031" s="427"/>
      <c r="H6031" s="426">
        <f>H6030-B6031</f>
        <v>34808108</v>
      </c>
      <c r="I6031" s="432">
        <v>20000</v>
      </c>
      <c r="K6031" s="433"/>
      <c r="M6031" s="434">
        <f>-B6031/I6031</f>
        <v>1740.4054</v>
      </c>
    </row>
    <row r="6032" spans="1:13" s="429" customFormat="1" ht="12.75">
      <c r="A6032" s="425"/>
      <c r="B6032" s="426">
        <v>177959</v>
      </c>
      <c r="C6032" s="425" t="s">
        <v>1145</v>
      </c>
      <c r="D6032" s="425"/>
      <c r="E6032" s="425"/>
      <c r="F6032" s="427"/>
      <c r="G6032" s="427" t="s">
        <v>1115</v>
      </c>
      <c r="H6032" s="426">
        <f>H6031-B6032</f>
        <v>34630149</v>
      </c>
      <c r="I6032" s="432">
        <v>20001</v>
      </c>
      <c r="K6032" s="433"/>
      <c r="M6032" s="434">
        <v>480</v>
      </c>
    </row>
    <row r="6033" spans="1:13" s="429" customFormat="1" ht="12.75">
      <c r="A6033" s="425"/>
      <c r="B6033" s="431">
        <f>SUM(B6031:B6032)</f>
        <v>-34630149</v>
      </c>
      <c r="C6033" s="435" t="s">
        <v>1110</v>
      </c>
      <c r="D6033" s="425"/>
      <c r="E6033" s="425"/>
      <c r="F6033" s="427"/>
      <c r="G6033" s="427" t="s">
        <v>1116</v>
      </c>
      <c r="H6033" s="426">
        <v>0</v>
      </c>
      <c r="I6033" s="432">
        <v>20002</v>
      </c>
      <c r="K6033" s="430"/>
      <c r="M6033" s="434">
        <v>480</v>
      </c>
    </row>
    <row r="6034" spans="6:13" ht="12.75">
      <c r="F6034" s="85"/>
      <c r="H6034" s="6">
        <f>H6033-B6034</f>
        <v>0</v>
      </c>
      <c r="I6034" s="26">
        <f>+B6034/M6034</f>
        <v>0</v>
      </c>
      <c r="M6034" s="2">
        <v>480</v>
      </c>
    </row>
    <row r="6035" spans="6:13" ht="12.75">
      <c r="F6035" s="85"/>
      <c r="H6035" s="6">
        <f>H6034-B6035</f>
        <v>0</v>
      </c>
      <c r="I6035" s="26">
        <f>+B6035/M6035</f>
        <v>0</v>
      </c>
      <c r="M6035" s="2">
        <v>480</v>
      </c>
    </row>
    <row r="6036" spans="3:13" ht="12.75">
      <c r="C6036" s="3"/>
      <c r="F6036" s="85"/>
      <c r="H6036" s="6">
        <f>H6035-B6036</f>
        <v>0</v>
      </c>
      <c r="I6036" s="26">
        <f>+B6036/M6036</f>
        <v>0</v>
      </c>
      <c r="M6036" s="2">
        <v>485</v>
      </c>
    </row>
    <row r="6037" spans="6:13" ht="12.75">
      <c r="F6037" s="85"/>
      <c r="H6037" s="6">
        <f>H6036-B6037</f>
        <v>0</v>
      </c>
      <c r="I6037" s="26">
        <f>+B6037/M6037</f>
        <v>0</v>
      </c>
      <c r="M6037" s="2">
        <v>485</v>
      </c>
    </row>
    <row r="6038" ht="12.75"/>
    <row r="6039" ht="12.75"/>
    <row r="6040" ht="12.75"/>
    <row r="6041" ht="12.75"/>
    <row r="6042" ht="12.75"/>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Sone</cp:lastModifiedBy>
  <cp:lastPrinted>2004-04-21T05:05:51Z</cp:lastPrinted>
  <dcterms:created xsi:type="dcterms:W3CDTF">2002-09-25T18:25:46Z</dcterms:created>
  <dcterms:modified xsi:type="dcterms:W3CDTF">2014-11-14T10:20:02Z</dcterms:modified>
  <cp:category/>
  <cp:version/>
  <cp:contentType/>
  <cp:contentStatus/>
</cp:coreProperties>
</file>